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union\End\"/>
    </mc:Choice>
  </mc:AlternateContent>
  <xr:revisionPtr revIDLastSave="0" documentId="13_ncr:1_{74D4A02C-335E-4B59-94EC-24EB19A238AE}" xr6:coauthVersionLast="47" xr6:coauthVersionMax="47" xr10:uidLastSave="{00000000-0000-0000-0000-000000000000}"/>
  <bookViews>
    <workbookView xWindow="-120" yWindow="-120" windowWidth="21840" windowHeight="13020" activeTab="1" xr2:uid="{BA65EA46-E28E-40C3-88B0-C228293F9F07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23" i="2" l="1"/>
  <c r="DW22" i="2"/>
  <c r="DN23" i="2"/>
  <c r="DN22" i="2"/>
  <c r="BI26" i="2"/>
  <c r="ED26" i="2"/>
  <c r="ED25" i="2"/>
  <c r="DB25" i="2"/>
  <c r="DB26" i="2"/>
  <c r="CS26" i="2"/>
  <c r="CS25" i="2"/>
  <c r="CJ26" i="2"/>
  <c r="CJ25" i="2"/>
  <c r="CA26" i="2"/>
  <c r="CA25" i="2"/>
  <c r="BR26" i="2"/>
  <c r="BR25" i="2"/>
  <c r="BI25" i="2"/>
  <c r="AP26" i="2"/>
  <c r="AP25" i="2"/>
  <c r="AG26" i="2"/>
  <c r="AZ26" i="2"/>
  <c r="AZ25" i="2"/>
  <c r="AG25" i="2"/>
  <c r="X25" i="2"/>
  <c r="X26" i="2"/>
  <c r="O26" i="2"/>
  <c r="O25" i="2"/>
  <c r="E26" i="2"/>
  <c r="E25" i="2"/>
</calcChain>
</file>

<file path=xl/sharedStrings.xml><?xml version="1.0" encoding="utf-8"?>
<sst xmlns="http://schemas.openxmlformats.org/spreadsheetml/2006/main" count="619" uniqueCount="151">
  <si>
    <t>Coefficients:</t>
  </si>
  <si>
    <t xml:space="preserve">(Intercept)      sl2l_qa     sl2l_iso     ccbd_iso      ccbd_qa      ifol_qa     ifol_iso      ecpl_qa  </t>
  </si>
  <si>
    <t xml:space="preserve">     -20.74        17.26       -50.06       295.66       -98.45        56.24       -75.87       -74.14  </t>
  </si>
  <si>
    <t xml:space="preserve">   ecpl_iso      tral_qa     tral_iso      afsl_qa     afsl_iso      afsr_qa     afsr_iso     cfpl_iso  </t>
  </si>
  <si>
    <t xml:space="preserve">     -84.00       -66.97        83.00    -11331.38      1333.45      -181.34      3380.62     -3147.18  </t>
  </si>
  <si>
    <t xml:space="preserve">    cfpl_qa     cfpr_iso      cfpr_qa     fatl_iso      fatl_qa     fatr_iso      fatr_qa     slfl_iso  </t>
  </si>
  <si>
    <t xml:space="preserve">    7390.01     -3864.14      1721.91     10021.89    -16578.32    -10551.37     16617.36      -501.42  </t>
  </si>
  <si>
    <t xml:space="preserve">    slfl_qa     slfr_iso      slfr_qa   tral_iso.1    tral_qa.1     ufsl_iso      ufsl_qa     ufsr_iso  </t>
  </si>
  <si>
    <t xml:space="preserve">    1519.81     -2413.81      2022.60           NA           NA     -6759.14      6871.46      7340.40  </t>
  </si>
  <si>
    <t xml:space="preserve">    ufsr_qa          age       gend_F  </t>
  </si>
  <si>
    <t xml:space="preserve">   -2736.71       -11.94       -22.56  </t>
  </si>
  <si>
    <t>Confusion Matrix and Statistics</t>
  </si>
  <si>
    <t xml:space="preserve">          Reference</t>
  </si>
  <si>
    <t>Prediction 0 1</t>
  </si>
  <si>
    <t xml:space="preserve">         0 8 0</t>
  </si>
  <si>
    <t xml:space="preserve">         1 0 1</t>
  </si>
  <si>
    <t xml:space="preserve">                                     </t>
  </si>
  <si>
    <t xml:space="preserve">               Accuracy : 1          </t>
  </si>
  <si>
    <t xml:space="preserve">                 95% CI : (0.6637, 1)</t>
  </si>
  <si>
    <t xml:space="preserve">    No Information Rate : 0.8889     </t>
  </si>
  <si>
    <t xml:space="preserve">    P-Value [Acc &gt; NIR] : 0.3464     </t>
  </si>
  <si>
    <t xml:space="preserve">                  Kappa : 1          </t>
  </si>
  <si>
    <t xml:space="preserve"> Mcnemar's Test P-Value : NA         </t>
  </si>
  <si>
    <t xml:space="preserve">            Sensitivity : 1.0000     </t>
  </si>
  <si>
    <t xml:space="preserve">            Specificity : 1.0000     </t>
  </si>
  <si>
    <t xml:space="preserve">         Pos Pred Value : 1.0000     </t>
  </si>
  <si>
    <t xml:space="preserve">         Neg Pred Value : 1.0000     </t>
  </si>
  <si>
    <t xml:space="preserve">             Prevalence : 0.8889     </t>
  </si>
  <si>
    <t xml:space="preserve">         Detection Rate : 0.8889     </t>
  </si>
  <si>
    <t xml:space="preserve">   Detection Prevalence : 0.8889     </t>
  </si>
  <si>
    <t xml:space="preserve">      Balanced Accuracy : 1.0000     </t>
  </si>
  <si>
    <t xml:space="preserve">       'Positive' Class : 0   </t>
  </si>
  <si>
    <t>sl2l_qa     sl2l_iso     ccbd_iso      ccbd_qa      ifol_qa     ifol_iso      ecpl_qa</t>
  </si>
  <si>
    <t xml:space="preserve">cpl_iso      tral_qa     tral_iso      afsl_qa     afsl_iso      afsr_qa     afsr_iso     cfpl_iso  </t>
  </si>
  <si>
    <t xml:space="preserve">   cfpl_qa     cfpr_iso      cfpr_qa     fatl_iso      fatl_qa     fatr_iso      fatr_qa     slfl_iso  </t>
  </si>
  <si>
    <t xml:space="preserve">    slfl_qa     slfr_iso      slfr_qa</t>
  </si>
  <si>
    <t xml:space="preserve">ufsl_iso      ufsl_qa     ufsr_iso  </t>
  </si>
  <si>
    <t>Call:  glm(formula = A ~ ., family = binomial, data = mydata)</t>
  </si>
  <si>
    <t xml:space="preserve">(Intercept)          PC1          PC2          PC3          PC4          PC5          PC6          PC7  </t>
  </si>
  <si>
    <t xml:space="preserve">    -107.00       -21.85        32.80       -18.20        63.67        21.41      -132.52       283.49  </t>
  </si>
  <si>
    <t xml:space="preserve">        PC8          PC9         PC10         PC11         PC12  </t>
  </si>
  <si>
    <t xml:space="preserve">     189.48        48.07      -907.73      -385.72      -433.11 </t>
  </si>
  <si>
    <t>con PCA</t>
  </si>
  <si>
    <t>Degrees of Freedom: 32 Total (i.e. Null);  20 Residual</t>
  </si>
  <si>
    <t xml:space="preserve">Null Deviance:      28.07 </t>
  </si>
  <si>
    <t>Residual Deviance: 3.778e-09    AIC: 26</t>
  </si>
  <si>
    <t>Regresión logística</t>
  </si>
  <si>
    <t>Distribución: Binomial</t>
  </si>
  <si>
    <t>Función de enlace: Logit</t>
  </si>
  <si>
    <t>Variable dependiente: A</t>
  </si>
  <si>
    <t>Codificar como éxito a valores mayores que la media</t>
  </si>
  <si>
    <t>Número de observaciones: 46</t>
  </si>
  <si>
    <t>Observaciones faltantes: 0</t>
  </si>
  <si>
    <t>Iteraciones: 8 (max=20)</t>
  </si>
  <si>
    <t>Tolerancia: 1E-9 (0,000000000)</t>
  </si>
  <si>
    <t>Parámetros</t>
  </si>
  <si>
    <t xml:space="preserve">Est. </t>
  </si>
  <si>
    <t>E.E.</t>
  </si>
  <si>
    <t>O.R.</t>
  </si>
  <si>
    <t>Wald LI(95%)</t>
  </si>
  <si>
    <t>Wald LS(95%)</t>
  </si>
  <si>
    <t>Wald Chi²</t>
  </si>
  <si>
    <t>p-valor</t>
  </si>
  <si>
    <t xml:space="preserve">Constante </t>
  </si>
  <si>
    <t xml:space="preserve">CP 1      </t>
  </si>
  <si>
    <t xml:space="preserve">CP 2      </t>
  </si>
  <si>
    <t xml:space="preserve">               </t>
  </si>
  <si>
    <t xml:space="preserve">Valor </t>
  </si>
  <si>
    <t>gl</t>
  </si>
  <si>
    <t xml:space="preserve">Log Likelihood </t>
  </si>
  <si>
    <t xml:space="preserve">Deviance       </t>
  </si>
  <si>
    <t>Escala (fijada)</t>
  </si>
  <si>
    <t xml:space="preserve">  </t>
  </si>
  <si>
    <t>Probabilidad</t>
  </si>
  <si>
    <t>A</t>
  </si>
  <si>
    <t xml:space="preserve">CP 3      </t>
  </si>
  <si>
    <t>3 Componentes principales - de 32 features con valores repetidos</t>
  </si>
  <si>
    <t>2 Componentes principales - de 32 features con valores repetidos</t>
  </si>
  <si>
    <t>Caso</t>
  </si>
  <si>
    <t>Autovalores</t>
  </si>
  <si>
    <t>Lambda</t>
  </si>
  <si>
    <t xml:space="preserve"> Valor </t>
  </si>
  <si>
    <t>Proporción</t>
  </si>
  <si>
    <t>Prop Acum</t>
  </si>
  <si>
    <t>Autovectores</t>
  </si>
  <si>
    <t>Variables</t>
  </si>
  <si>
    <t xml:space="preserve"> e1  </t>
  </si>
  <si>
    <t xml:space="preserve"> e2  </t>
  </si>
  <si>
    <t xml:space="preserve">   e3   </t>
  </si>
  <si>
    <t xml:space="preserve">sl2l_qa  </t>
  </si>
  <si>
    <t xml:space="preserve">sl2l_iso </t>
  </si>
  <si>
    <t xml:space="preserve">ccbd_iso </t>
  </si>
  <si>
    <t xml:space="preserve">ccbd_qa  </t>
  </si>
  <si>
    <t xml:space="preserve">ifol_qa  </t>
  </si>
  <si>
    <t xml:space="preserve">ifol_iso </t>
  </si>
  <si>
    <t xml:space="preserve">ecpl_qa  </t>
  </si>
  <si>
    <t xml:space="preserve">ecpl_iso </t>
  </si>
  <si>
    <t xml:space="preserve">tral_qa  </t>
  </si>
  <si>
    <t xml:space="preserve">tral_iso </t>
  </si>
  <si>
    <t xml:space="preserve">afsl_qa  </t>
  </si>
  <si>
    <t xml:space="preserve">afsl_iso </t>
  </si>
  <si>
    <t xml:space="preserve">afsr_qa  </t>
  </si>
  <si>
    <t xml:space="preserve">afsr_iso </t>
  </si>
  <si>
    <t xml:space="preserve">cfpl_iso </t>
  </si>
  <si>
    <t xml:space="preserve">cfpl_qa  </t>
  </si>
  <si>
    <t xml:space="preserve">cfpr_iso </t>
  </si>
  <si>
    <t xml:space="preserve">cfpr_qa  </t>
  </si>
  <si>
    <t xml:space="preserve">fatl_iso </t>
  </si>
  <si>
    <t xml:space="preserve">fatl_qa  </t>
  </si>
  <si>
    <t xml:space="preserve">fatr_iso </t>
  </si>
  <si>
    <t xml:space="preserve">fatr_qa  </t>
  </si>
  <si>
    <t xml:space="preserve">slfl_iso </t>
  </si>
  <si>
    <t xml:space="preserve">slfl_qa  </t>
  </si>
  <si>
    <t xml:space="preserve">slfr_iso </t>
  </si>
  <si>
    <t xml:space="preserve">slfr_qa  </t>
  </si>
  <si>
    <t xml:space="preserve">ufsl_iso </t>
  </si>
  <si>
    <t xml:space="preserve">ufsl_qa  </t>
  </si>
  <si>
    <t xml:space="preserve">ufsr_iso </t>
  </si>
  <si>
    <t xml:space="preserve">ufsr_qa  </t>
  </si>
  <si>
    <t xml:space="preserve">age      </t>
  </si>
  <si>
    <t xml:space="preserve">gend_F   </t>
  </si>
  <si>
    <t>Análisis de componentes principales</t>
  </si>
  <si>
    <t>Datos estandarizados</t>
  </si>
  <si>
    <t>Casos leidos 46</t>
  </si>
  <si>
    <t>Casos omitidos 0</t>
  </si>
  <si>
    <t>Variables de clasificación</t>
  </si>
  <si>
    <t xml:space="preserve">    </t>
  </si>
  <si>
    <t xml:space="preserve">  e2   </t>
  </si>
  <si>
    <t>Iteraciones: 7 (max=20)</t>
  </si>
  <si>
    <t xml:space="preserve">age       </t>
  </si>
  <si>
    <t xml:space="preserve">gend_F    </t>
  </si>
  <si>
    <t>Iteraciones: 6 (max=20)</t>
  </si>
  <si>
    <t xml:space="preserve">Est.  </t>
  </si>
  <si>
    <t xml:space="preserve"> O.R.  </t>
  </si>
  <si>
    <t xml:space="preserve">sl2l_iso  </t>
  </si>
  <si>
    <t xml:space="preserve"> Est. </t>
  </si>
  <si>
    <t xml:space="preserve">E.E. </t>
  </si>
  <si>
    <t xml:space="preserve">  O.R.  </t>
  </si>
  <si>
    <t xml:space="preserve">   Wald LS(95%)    </t>
  </si>
  <si>
    <t xml:space="preserve">ecpl_iso  </t>
  </si>
  <si>
    <t>como p-valor son menor a 0,5</t>
  </si>
  <si>
    <t xml:space="preserve">entonces son estadísticamente </t>
  </si>
  <si>
    <t>significativos el efecto de la regresora</t>
  </si>
  <si>
    <t>los coeficientes positivos son más probables</t>
  </si>
  <si>
    <t>los coeficientes negativos son menos probables</t>
  </si>
  <si>
    <t xml:space="preserve">                   2.5 %       97.5 %</t>
  </si>
  <si>
    <t>(Intercept) 6.078984e+00 4.190475e+07</t>
  </si>
  <si>
    <t>age         7.376312e-01 9.765821e-01</t>
  </si>
  <si>
    <t>sl2l_iso    3.089798e-11 2.359230e-02</t>
  </si>
  <si>
    <t xml:space="preserve">gend_F_1  </t>
  </si>
  <si>
    <t>CON SUJETOS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</si>
</sst>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%"/>
    <numFmt numFmtId="174" formatCode="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/>
    <xf numFmtId="166" fontId="0" fillId="0" borderId="0" xfId="1" applyNumberFormat="1" applyFont="1"/>
    <xf numFmtId="174" fontId="0" fillId="0" borderId="0" xfId="0" applyNumberFormat="1"/>
    <xf numFmtId="11" fontId="1" fillId="0" borderId="0" xfId="0" applyNumberFormat="1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6833-276E-4440-9A26-CF9077FD24E2}">
  <dimension ref="A1:L40"/>
  <sheetViews>
    <sheetView workbookViewId="0">
      <selection activeCell="O24" sqref="O24"/>
    </sheetView>
  </sheetViews>
  <sheetFormatPr baseColWidth="10" defaultRowHeight="15" x14ac:dyDescent="0.25"/>
  <sheetData>
    <row r="1" spans="1:12" x14ac:dyDescent="0.25">
      <c r="A1" s="1" t="s">
        <v>0</v>
      </c>
    </row>
    <row r="2" spans="1:12" x14ac:dyDescent="0.25">
      <c r="A2" s="1" t="s">
        <v>1</v>
      </c>
      <c r="L2" s="4" t="s">
        <v>11</v>
      </c>
    </row>
    <row r="3" spans="1:12" x14ac:dyDescent="0.25">
      <c r="A3" s="1" t="s">
        <v>2</v>
      </c>
      <c r="L3" s="3"/>
    </row>
    <row r="4" spans="1:12" x14ac:dyDescent="0.25">
      <c r="A4" s="1" t="s">
        <v>3</v>
      </c>
      <c r="L4" s="4" t="s">
        <v>12</v>
      </c>
    </row>
    <row r="5" spans="1:12" x14ac:dyDescent="0.25">
      <c r="A5" s="1" t="s">
        <v>4</v>
      </c>
      <c r="L5" s="4" t="s">
        <v>13</v>
      </c>
    </row>
    <row r="6" spans="1:12" x14ac:dyDescent="0.25">
      <c r="A6" s="1" t="s">
        <v>5</v>
      </c>
      <c r="L6" s="4" t="s">
        <v>14</v>
      </c>
    </row>
    <row r="7" spans="1:12" x14ac:dyDescent="0.25">
      <c r="A7" s="1" t="s">
        <v>6</v>
      </c>
      <c r="L7" s="4" t="s">
        <v>15</v>
      </c>
    </row>
    <row r="8" spans="1:12" x14ac:dyDescent="0.25">
      <c r="A8" s="1" t="s">
        <v>7</v>
      </c>
      <c r="L8" s="4" t="s">
        <v>16</v>
      </c>
    </row>
    <row r="9" spans="1:12" x14ac:dyDescent="0.25">
      <c r="A9" s="1" t="s">
        <v>8</v>
      </c>
      <c r="L9" s="4" t="s">
        <v>17</v>
      </c>
    </row>
    <row r="10" spans="1:12" x14ac:dyDescent="0.25">
      <c r="A10" s="1" t="s">
        <v>9</v>
      </c>
      <c r="L10" s="4" t="s">
        <v>18</v>
      </c>
    </row>
    <row r="11" spans="1:12" x14ac:dyDescent="0.25">
      <c r="A11" s="2" t="s">
        <v>10</v>
      </c>
      <c r="L11" s="4" t="s">
        <v>19</v>
      </c>
    </row>
    <row r="12" spans="1:12" x14ac:dyDescent="0.25">
      <c r="L12" s="4" t="s">
        <v>20</v>
      </c>
    </row>
    <row r="13" spans="1:12" x14ac:dyDescent="0.25">
      <c r="L13" s="4" t="s">
        <v>16</v>
      </c>
    </row>
    <row r="14" spans="1:12" x14ac:dyDescent="0.25">
      <c r="B14" t="s">
        <v>32</v>
      </c>
      <c r="L14" s="4" t="s">
        <v>21</v>
      </c>
    </row>
    <row r="15" spans="1:12" x14ac:dyDescent="0.25">
      <c r="B15" t="s">
        <v>33</v>
      </c>
      <c r="L15" s="4" t="s">
        <v>16</v>
      </c>
    </row>
    <row r="16" spans="1:12" x14ac:dyDescent="0.25">
      <c r="B16" t="s">
        <v>34</v>
      </c>
      <c r="L16" s="4" t="s">
        <v>22</v>
      </c>
    </row>
    <row r="17" spans="1:12" x14ac:dyDescent="0.25">
      <c r="B17" t="s">
        <v>35</v>
      </c>
      <c r="L17" s="4" t="s">
        <v>16</v>
      </c>
    </row>
    <row r="18" spans="1:12" x14ac:dyDescent="0.25">
      <c r="B18" t="s">
        <v>36</v>
      </c>
      <c r="L18" s="4" t="s">
        <v>23</v>
      </c>
    </row>
    <row r="19" spans="1:12" x14ac:dyDescent="0.25">
      <c r="L19" s="4" t="s">
        <v>24</v>
      </c>
    </row>
    <row r="20" spans="1:12" x14ac:dyDescent="0.25">
      <c r="B20" t="s">
        <v>9</v>
      </c>
      <c r="L20" s="4" t="s">
        <v>25</v>
      </c>
    </row>
    <row r="21" spans="1:12" x14ac:dyDescent="0.25">
      <c r="L21" s="4" t="s">
        <v>26</v>
      </c>
    </row>
    <row r="22" spans="1:12" x14ac:dyDescent="0.25">
      <c r="L22" s="4" t="s">
        <v>27</v>
      </c>
    </row>
    <row r="23" spans="1:12" x14ac:dyDescent="0.25">
      <c r="L23" s="4" t="s">
        <v>28</v>
      </c>
    </row>
    <row r="24" spans="1:12" x14ac:dyDescent="0.25">
      <c r="L24" s="4" t="s">
        <v>29</v>
      </c>
    </row>
    <row r="25" spans="1:12" x14ac:dyDescent="0.25">
      <c r="L25" s="4" t="s">
        <v>30</v>
      </c>
    </row>
    <row r="26" spans="1:12" x14ac:dyDescent="0.25">
      <c r="L26" s="4" t="s">
        <v>16</v>
      </c>
    </row>
    <row r="27" spans="1:12" x14ac:dyDescent="0.25">
      <c r="L27" s="5" t="s">
        <v>31</v>
      </c>
    </row>
    <row r="28" spans="1:12" x14ac:dyDescent="0.25">
      <c r="A28" t="s">
        <v>42</v>
      </c>
    </row>
    <row r="31" spans="1:12" x14ac:dyDescent="0.25">
      <c r="A31" s="4" t="s">
        <v>37</v>
      </c>
    </row>
    <row r="32" spans="1:12" x14ac:dyDescent="0.25">
      <c r="A32" s="3"/>
    </row>
    <row r="33" spans="1:1" x14ac:dyDescent="0.25">
      <c r="A33" s="4" t="s">
        <v>0</v>
      </c>
    </row>
    <row r="34" spans="1:1" x14ac:dyDescent="0.25">
      <c r="A34" s="4" t="s">
        <v>38</v>
      </c>
    </row>
    <row r="35" spans="1:1" x14ac:dyDescent="0.25">
      <c r="A35" s="4" t="s">
        <v>39</v>
      </c>
    </row>
    <row r="36" spans="1:1" x14ac:dyDescent="0.25">
      <c r="A36" s="4" t="s">
        <v>40</v>
      </c>
    </row>
    <row r="37" spans="1:1" x14ac:dyDescent="0.25">
      <c r="A37" s="5" t="s">
        <v>41</v>
      </c>
    </row>
    <row r="38" spans="1:1" x14ac:dyDescent="0.25">
      <c r="A38" s="4" t="s">
        <v>43</v>
      </c>
    </row>
    <row r="39" spans="1:1" x14ac:dyDescent="0.25">
      <c r="A39" s="4" t="s">
        <v>44</v>
      </c>
    </row>
    <row r="40" spans="1:1" x14ac:dyDescent="0.25">
      <c r="A40" s="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C48B-6BA4-436F-A10A-43AE167788D3}">
  <dimension ref="B3:EH106"/>
  <sheetViews>
    <sheetView showGridLines="0" tabSelected="1" topLeftCell="BV4" workbookViewId="0">
      <selection activeCell="CA28" sqref="CA28"/>
    </sheetView>
  </sheetViews>
  <sheetFormatPr baseColWidth="10" defaultRowHeight="15" x14ac:dyDescent="0.25"/>
  <cols>
    <col min="71" max="71" width="8.85546875" customWidth="1"/>
    <col min="85" max="85" width="17" customWidth="1"/>
    <col min="88" max="88" width="12.28515625" bestFit="1" customWidth="1"/>
    <col min="89" max="89" width="12.42578125" bestFit="1" customWidth="1"/>
    <col min="103" max="103" width="16.5703125" customWidth="1"/>
    <col min="113" max="113" width="21.5703125" customWidth="1"/>
    <col min="122" max="122" width="21.5703125" customWidth="1"/>
  </cols>
  <sheetData>
    <row r="3" spans="2:138" x14ac:dyDescent="0.25">
      <c r="B3" t="s">
        <v>46</v>
      </c>
      <c r="L3" t="s">
        <v>46</v>
      </c>
      <c r="U3" t="s">
        <v>46</v>
      </c>
      <c r="AD3" t="s">
        <v>46</v>
      </c>
      <c r="AM3" t="s">
        <v>46</v>
      </c>
      <c r="AW3" t="s">
        <v>46</v>
      </c>
      <c r="BF3" t="s">
        <v>46</v>
      </c>
      <c r="BO3" t="s">
        <v>46</v>
      </c>
      <c r="BX3" t="s">
        <v>46</v>
      </c>
      <c r="CG3" t="s">
        <v>46</v>
      </c>
      <c r="CP3" t="s">
        <v>46</v>
      </c>
      <c r="CY3" t="s">
        <v>46</v>
      </c>
      <c r="DI3" t="s">
        <v>46</v>
      </c>
      <c r="DR3" t="s">
        <v>46</v>
      </c>
      <c r="DS3" t="s">
        <v>150</v>
      </c>
      <c r="EA3" t="s">
        <v>46</v>
      </c>
    </row>
    <row r="5" spans="2:138" x14ac:dyDescent="0.25">
      <c r="B5" t="s">
        <v>47</v>
      </c>
      <c r="L5" t="s">
        <v>47</v>
      </c>
      <c r="U5" t="s">
        <v>47</v>
      </c>
      <c r="AD5" t="s">
        <v>47</v>
      </c>
      <c r="AM5" t="s">
        <v>47</v>
      </c>
      <c r="AW5" t="s">
        <v>47</v>
      </c>
      <c r="BF5" t="s">
        <v>47</v>
      </c>
      <c r="BO5" t="s">
        <v>47</v>
      </c>
      <c r="BX5" t="s">
        <v>47</v>
      </c>
      <c r="CG5" t="s">
        <v>47</v>
      </c>
      <c r="CP5" t="s">
        <v>47</v>
      </c>
      <c r="CY5" t="s">
        <v>47</v>
      </c>
      <c r="DI5" t="s">
        <v>47</v>
      </c>
      <c r="DR5" t="s">
        <v>47</v>
      </c>
      <c r="EA5" t="s">
        <v>47</v>
      </c>
    </row>
    <row r="6" spans="2:138" x14ac:dyDescent="0.25">
      <c r="B6" t="s">
        <v>48</v>
      </c>
      <c r="D6" t="s">
        <v>77</v>
      </c>
      <c r="L6" t="s">
        <v>48</v>
      </c>
      <c r="N6" t="s">
        <v>77</v>
      </c>
      <c r="U6" t="s">
        <v>48</v>
      </c>
      <c r="X6" t="s">
        <v>76</v>
      </c>
      <c r="AD6" t="s">
        <v>48</v>
      </c>
      <c r="AM6" t="s">
        <v>48</v>
      </c>
      <c r="AW6" t="s">
        <v>48</v>
      </c>
      <c r="BF6" t="s">
        <v>48</v>
      </c>
      <c r="BO6" t="s">
        <v>48</v>
      </c>
      <c r="BX6" t="s">
        <v>48</v>
      </c>
      <c r="CG6" t="s">
        <v>48</v>
      </c>
      <c r="CP6" t="s">
        <v>48</v>
      </c>
      <c r="CY6" t="s">
        <v>48</v>
      </c>
      <c r="DI6" t="s">
        <v>48</v>
      </c>
      <c r="DR6" t="s">
        <v>48</v>
      </c>
      <c r="EA6" t="s">
        <v>48</v>
      </c>
    </row>
    <row r="8" spans="2:138" x14ac:dyDescent="0.25">
      <c r="B8" t="s">
        <v>49</v>
      </c>
      <c r="L8" t="s">
        <v>49</v>
      </c>
      <c r="U8" t="s">
        <v>49</v>
      </c>
      <c r="AD8" t="s">
        <v>49</v>
      </c>
      <c r="AM8" t="s">
        <v>49</v>
      </c>
      <c r="AW8" t="s">
        <v>49</v>
      </c>
      <c r="BF8" t="s">
        <v>49</v>
      </c>
      <c r="BO8" t="s">
        <v>49</v>
      </c>
      <c r="BX8" t="s">
        <v>49</v>
      </c>
      <c r="CG8" t="s">
        <v>49</v>
      </c>
      <c r="CP8" t="s">
        <v>49</v>
      </c>
      <c r="CY8" t="s">
        <v>49</v>
      </c>
      <c r="DI8" t="s">
        <v>49</v>
      </c>
      <c r="DR8" t="s">
        <v>49</v>
      </c>
      <c r="EA8" t="s">
        <v>49</v>
      </c>
    </row>
    <row r="9" spans="2:138" x14ac:dyDescent="0.25">
      <c r="B9" t="s">
        <v>50</v>
      </c>
      <c r="L9" t="s">
        <v>50</v>
      </c>
      <c r="U9" t="s">
        <v>50</v>
      </c>
      <c r="AD9" t="s">
        <v>50</v>
      </c>
      <c r="AM9" t="s">
        <v>50</v>
      </c>
      <c r="AW9" t="s">
        <v>50</v>
      </c>
      <c r="BF9" t="s">
        <v>50</v>
      </c>
      <c r="BO9" t="s">
        <v>50</v>
      </c>
      <c r="BX9" t="s">
        <v>50</v>
      </c>
      <c r="CG9" t="s">
        <v>50</v>
      </c>
      <c r="CP9" t="s">
        <v>50</v>
      </c>
      <c r="CY9" t="s">
        <v>50</v>
      </c>
      <c r="DI9" t="s">
        <v>50</v>
      </c>
      <c r="DR9" t="s">
        <v>50</v>
      </c>
      <c r="EA9" t="s">
        <v>50</v>
      </c>
    </row>
    <row r="10" spans="2:138" x14ac:dyDescent="0.25">
      <c r="B10" t="s">
        <v>51</v>
      </c>
      <c r="L10" t="s">
        <v>51</v>
      </c>
      <c r="U10" t="s">
        <v>51</v>
      </c>
      <c r="AD10" t="s">
        <v>51</v>
      </c>
      <c r="AM10" t="s">
        <v>51</v>
      </c>
      <c r="AW10" t="s">
        <v>51</v>
      </c>
      <c r="BF10" t="s">
        <v>51</v>
      </c>
      <c r="BO10" t="s">
        <v>51</v>
      </c>
      <c r="BX10" t="s">
        <v>51</v>
      </c>
      <c r="CG10" t="s">
        <v>51</v>
      </c>
      <c r="CP10" t="s">
        <v>51</v>
      </c>
      <c r="CY10" t="s">
        <v>51</v>
      </c>
      <c r="DI10" t="s">
        <v>51</v>
      </c>
      <c r="DR10" t="s">
        <v>51</v>
      </c>
      <c r="EA10" t="s">
        <v>51</v>
      </c>
    </row>
    <row r="11" spans="2:138" x14ac:dyDescent="0.25">
      <c r="B11" t="s">
        <v>52</v>
      </c>
      <c r="L11" t="s">
        <v>52</v>
      </c>
      <c r="U11" t="s">
        <v>52</v>
      </c>
      <c r="AD11" t="s">
        <v>52</v>
      </c>
      <c r="AM11" t="s">
        <v>52</v>
      </c>
      <c r="AW11" t="s">
        <v>52</v>
      </c>
      <c r="BF11" t="s">
        <v>52</v>
      </c>
      <c r="BO11" t="s">
        <v>52</v>
      </c>
      <c r="BX11" t="s">
        <v>52</v>
      </c>
      <c r="CG11" t="s">
        <v>52</v>
      </c>
      <c r="CP11" t="s">
        <v>52</v>
      </c>
      <c r="CY11" t="s">
        <v>52</v>
      </c>
      <c r="DI11" t="s">
        <v>52</v>
      </c>
      <c r="DR11" t="s">
        <v>52</v>
      </c>
      <c r="EA11" t="s">
        <v>52</v>
      </c>
    </row>
    <row r="12" spans="2:138" x14ac:dyDescent="0.25">
      <c r="B12" t="s">
        <v>53</v>
      </c>
      <c r="L12" t="s">
        <v>53</v>
      </c>
      <c r="U12" t="s">
        <v>53</v>
      </c>
      <c r="AD12" t="s">
        <v>128</v>
      </c>
      <c r="AM12" t="s">
        <v>131</v>
      </c>
      <c r="AW12" t="s">
        <v>53</v>
      </c>
      <c r="BF12" t="s">
        <v>53</v>
      </c>
      <c r="BO12" t="s">
        <v>128</v>
      </c>
      <c r="BX12" t="s">
        <v>53</v>
      </c>
      <c r="CG12" t="s">
        <v>53</v>
      </c>
      <c r="CP12" t="s">
        <v>128</v>
      </c>
      <c r="CY12" t="s">
        <v>53</v>
      </c>
      <c r="DI12" t="s">
        <v>131</v>
      </c>
      <c r="DR12" t="s">
        <v>131</v>
      </c>
      <c r="EA12" t="s">
        <v>53</v>
      </c>
    </row>
    <row r="13" spans="2:138" x14ac:dyDescent="0.25">
      <c r="B13" t="s">
        <v>54</v>
      </c>
      <c r="L13" t="s">
        <v>54</v>
      </c>
      <c r="U13" t="s">
        <v>54</v>
      </c>
      <c r="AD13" t="s">
        <v>54</v>
      </c>
      <c r="AM13" t="s">
        <v>54</v>
      </c>
      <c r="AW13" t="s">
        <v>54</v>
      </c>
      <c r="BF13" t="s">
        <v>54</v>
      </c>
      <c r="BO13" t="s">
        <v>54</v>
      </c>
      <c r="BX13" t="s">
        <v>54</v>
      </c>
      <c r="CG13" t="s">
        <v>54</v>
      </c>
      <c r="CP13" t="s">
        <v>54</v>
      </c>
      <c r="CY13" t="s">
        <v>54</v>
      </c>
      <c r="DI13" t="s">
        <v>54</v>
      </c>
      <c r="DR13" t="s">
        <v>54</v>
      </c>
      <c r="EA13" t="s">
        <v>54</v>
      </c>
    </row>
    <row r="15" spans="2:138" x14ac:dyDescent="0.25">
      <c r="B15" t="s">
        <v>55</v>
      </c>
      <c r="C15" t="s">
        <v>56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L15" t="s">
        <v>55</v>
      </c>
      <c r="M15" t="s">
        <v>56</v>
      </c>
      <c r="N15" t="s">
        <v>57</v>
      </c>
      <c r="O15" t="s">
        <v>58</v>
      </c>
      <c r="P15" t="s">
        <v>59</v>
      </c>
      <c r="Q15" t="s">
        <v>60</v>
      </c>
      <c r="R15" t="s">
        <v>61</v>
      </c>
      <c r="S15" t="s">
        <v>62</v>
      </c>
      <c r="U15" t="s">
        <v>55</v>
      </c>
      <c r="V15" t="s">
        <v>56</v>
      </c>
      <c r="W15" t="s">
        <v>57</v>
      </c>
      <c r="X15" t="s">
        <v>58</v>
      </c>
      <c r="Y15" t="s">
        <v>59</v>
      </c>
      <c r="Z15" t="s">
        <v>60</v>
      </c>
      <c r="AA15" t="s">
        <v>61</v>
      </c>
      <c r="AB15" t="s">
        <v>62</v>
      </c>
      <c r="AD15" t="s">
        <v>55</v>
      </c>
      <c r="AE15" t="s">
        <v>56</v>
      </c>
      <c r="AF15" t="s">
        <v>57</v>
      </c>
      <c r="AG15" t="s">
        <v>58</v>
      </c>
      <c r="AH15" t="s">
        <v>59</v>
      </c>
      <c r="AI15" t="s">
        <v>60</v>
      </c>
      <c r="AJ15" t="s">
        <v>61</v>
      </c>
      <c r="AK15" t="s">
        <v>62</v>
      </c>
      <c r="AM15" t="s">
        <v>55</v>
      </c>
      <c r="AN15" t="s">
        <v>56</v>
      </c>
      <c r="AO15" t="s">
        <v>57</v>
      </c>
      <c r="AP15" t="s">
        <v>58</v>
      </c>
      <c r="AQ15" t="s">
        <v>59</v>
      </c>
      <c r="AR15" t="s">
        <v>60</v>
      </c>
      <c r="AS15" t="s">
        <v>61</v>
      </c>
      <c r="AT15" t="s">
        <v>62</v>
      </c>
      <c r="AW15" t="s">
        <v>55</v>
      </c>
      <c r="AX15" t="s">
        <v>56</v>
      </c>
      <c r="AY15" t="s">
        <v>57</v>
      </c>
      <c r="AZ15" t="s">
        <v>58</v>
      </c>
      <c r="BA15" t="s">
        <v>59</v>
      </c>
      <c r="BB15" t="s">
        <v>60</v>
      </c>
      <c r="BC15" t="s">
        <v>61</v>
      </c>
      <c r="BD15" t="s">
        <v>62</v>
      </c>
      <c r="BF15" t="s">
        <v>55</v>
      </c>
      <c r="BG15" t="s">
        <v>132</v>
      </c>
      <c r="BH15" t="s">
        <v>57</v>
      </c>
      <c r="BI15" t="s">
        <v>133</v>
      </c>
      <c r="BJ15" t="s">
        <v>59</v>
      </c>
      <c r="BK15" t="s">
        <v>60</v>
      </c>
      <c r="BL15" t="s">
        <v>61</v>
      </c>
      <c r="BM15" t="s">
        <v>62</v>
      </c>
      <c r="BO15" t="s">
        <v>55</v>
      </c>
      <c r="BP15" t="s">
        <v>56</v>
      </c>
      <c r="BQ15" t="s">
        <v>57</v>
      </c>
      <c r="BR15" t="s">
        <v>133</v>
      </c>
      <c r="BS15" t="s">
        <v>59</v>
      </c>
      <c r="BT15" t="s">
        <v>60</v>
      </c>
      <c r="BU15" t="s">
        <v>61</v>
      </c>
      <c r="BV15" t="s">
        <v>62</v>
      </c>
      <c r="BX15" t="s">
        <v>55</v>
      </c>
      <c r="BY15" t="s">
        <v>135</v>
      </c>
      <c r="BZ15" t="s">
        <v>57</v>
      </c>
      <c r="CA15" t="s">
        <v>133</v>
      </c>
      <c r="CB15" t="s">
        <v>59</v>
      </c>
      <c r="CC15" t="s">
        <v>60</v>
      </c>
      <c r="CD15" t="s">
        <v>61</v>
      </c>
      <c r="CE15" t="s">
        <v>62</v>
      </c>
      <c r="CG15" s="10" t="s">
        <v>55</v>
      </c>
      <c r="CH15" s="11" t="s">
        <v>135</v>
      </c>
      <c r="CI15" s="11" t="s">
        <v>57</v>
      </c>
      <c r="CJ15" s="11" t="s">
        <v>133</v>
      </c>
      <c r="CK15" s="11" t="s">
        <v>59</v>
      </c>
      <c r="CL15" s="11" t="s">
        <v>60</v>
      </c>
      <c r="CM15" s="11" t="s">
        <v>61</v>
      </c>
      <c r="CN15" s="11" t="s">
        <v>62</v>
      </c>
      <c r="CP15" t="s">
        <v>55</v>
      </c>
      <c r="CQ15" t="s">
        <v>56</v>
      </c>
      <c r="CR15" t="s">
        <v>57</v>
      </c>
      <c r="CS15" t="s">
        <v>133</v>
      </c>
      <c r="CT15" t="s">
        <v>59</v>
      </c>
      <c r="CU15" t="s">
        <v>60</v>
      </c>
      <c r="CV15" t="s">
        <v>61</v>
      </c>
      <c r="CW15" t="s">
        <v>62</v>
      </c>
      <c r="CY15" t="s">
        <v>55</v>
      </c>
      <c r="CZ15" t="s">
        <v>132</v>
      </c>
      <c r="DA15" t="s">
        <v>136</v>
      </c>
      <c r="DB15" t="s">
        <v>137</v>
      </c>
      <c r="DC15" t="s">
        <v>59</v>
      </c>
      <c r="DD15" t="s">
        <v>138</v>
      </c>
      <c r="DE15" t="s">
        <v>61</v>
      </c>
      <c r="DF15" t="s">
        <v>62</v>
      </c>
      <c r="DI15" t="s">
        <v>55</v>
      </c>
      <c r="DJ15" t="s">
        <v>56</v>
      </c>
      <c r="DK15" t="s">
        <v>57</v>
      </c>
      <c r="DL15" t="s">
        <v>58</v>
      </c>
      <c r="DM15" t="s">
        <v>59</v>
      </c>
      <c r="DN15" t="s">
        <v>60</v>
      </c>
      <c r="DO15" t="s">
        <v>61</v>
      </c>
      <c r="DP15" t="s">
        <v>62</v>
      </c>
      <c r="DR15" t="s">
        <v>55</v>
      </c>
      <c r="DS15" t="s">
        <v>56</v>
      </c>
      <c r="DT15" t="s">
        <v>57</v>
      </c>
      <c r="DU15" t="s">
        <v>58</v>
      </c>
      <c r="DV15" t="s">
        <v>59</v>
      </c>
      <c r="DW15" t="s">
        <v>60</v>
      </c>
      <c r="DX15" t="s">
        <v>61</v>
      </c>
      <c r="DY15" t="s">
        <v>62</v>
      </c>
      <c r="EA15" t="s">
        <v>55</v>
      </c>
      <c r="EB15" t="s">
        <v>56</v>
      </c>
      <c r="EC15" t="s">
        <v>57</v>
      </c>
      <c r="ED15" t="s">
        <v>58</v>
      </c>
      <c r="EE15" t="s">
        <v>59</v>
      </c>
      <c r="EF15" t="s">
        <v>60</v>
      </c>
      <c r="EG15" t="s">
        <v>61</v>
      </c>
      <c r="EH15" t="s">
        <v>62</v>
      </c>
    </row>
    <row r="16" spans="2:138" x14ac:dyDescent="0.25">
      <c r="B16" t="s">
        <v>63</v>
      </c>
      <c r="C16">
        <v>-2.5499999999999998</v>
      </c>
      <c r="D16">
        <v>0.69</v>
      </c>
      <c r="E16">
        <v>0.08</v>
      </c>
      <c r="F16">
        <v>0.02</v>
      </c>
      <c r="G16">
        <v>0.3</v>
      </c>
      <c r="H16">
        <v>13.58</v>
      </c>
      <c r="I16">
        <v>2.0000000000000001E-4</v>
      </c>
      <c r="L16" t="s">
        <v>63</v>
      </c>
      <c r="M16">
        <v>-2.74</v>
      </c>
      <c r="N16">
        <v>0.77</v>
      </c>
      <c r="O16">
        <v>0.06</v>
      </c>
      <c r="P16">
        <v>0.01</v>
      </c>
      <c r="Q16">
        <v>0.28999999999999998</v>
      </c>
      <c r="R16">
        <v>12.59</v>
      </c>
      <c r="S16">
        <v>4.0000000000000002E-4</v>
      </c>
      <c r="U16" t="s">
        <v>63</v>
      </c>
      <c r="V16">
        <v>-2.84</v>
      </c>
      <c r="W16">
        <v>0.78</v>
      </c>
      <c r="X16">
        <v>0.06</v>
      </c>
      <c r="Y16">
        <v>0.01</v>
      </c>
      <c r="Z16">
        <v>0.27</v>
      </c>
      <c r="AA16">
        <v>13.33</v>
      </c>
      <c r="AB16">
        <v>2.9999999999999997E-4</v>
      </c>
      <c r="AD16" t="s">
        <v>63</v>
      </c>
      <c r="AE16">
        <v>0.55000000000000004</v>
      </c>
      <c r="AF16">
        <v>1.8</v>
      </c>
      <c r="AG16">
        <v>1.74</v>
      </c>
      <c r="AH16">
        <v>0.05</v>
      </c>
      <c r="AI16">
        <v>58.97</v>
      </c>
      <c r="AJ16">
        <v>0.1</v>
      </c>
      <c r="AK16">
        <v>0.75770000000000004</v>
      </c>
      <c r="AM16" t="s">
        <v>63</v>
      </c>
      <c r="AN16">
        <v>-1.79</v>
      </c>
      <c r="AO16">
        <v>0.48</v>
      </c>
      <c r="AP16">
        <v>0.17</v>
      </c>
      <c r="AQ16">
        <v>0.06</v>
      </c>
      <c r="AR16">
        <v>0.43</v>
      </c>
      <c r="AS16">
        <v>13.76</v>
      </c>
      <c r="AT16">
        <v>2.0000000000000001E-4</v>
      </c>
      <c r="AW16" t="s">
        <v>63</v>
      </c>
      <c r="AX16">
        <v>-2.61</v>
      </c>
      <c r="AY16">
        <v>0.72</v>
      </c>
      <c r="AZ16">
        <v>7.0000000000000007E-2</v>
      </c>
      <c r="BA16">
        <v>0.02</v>
      </c>
      <c r="BB16">
        <v>0.3</v>
      </c>
      <c r="BC16">
        <v>13.25</v>
      </c>
      <c r="BD16">
        <v>2.9999999999999997E-4</v>
      </c>
      <c r="BF16" t="s">
        <v>63</v>
      </c>
      <c r="BG16">
        <v>9.0399999999999991</v>
      </c>
      <c r="BH16">
        <v>4.24</v>
      </c>
      <c r="BI16">
        <v>8425.86</v>
      </c>
      <c r="BJ16">
        <v>2.0499999999999998</v>
      </c>
      <c r="BK16">
        <v>34565836.969999999</v>
      </c>
      <c r="BL16">
        <v>4.54</v>
      </c>
      <c r="BM16">
        <v>3.32E-2</v>
      </c>
      <c r="BO16" t="s">
        <v>63</v>
      </c>
      <c r="BP16">
        <v>1.62</v>
      </c>
      <c r="BQ16">
        <v>1.53</v>
      </c>
      <c r="BR16">
        <v>5.0599999999999996</v>
      </c>
      <c r="BS16">
        <v>0.25</v>
      </c>
      <c r="BT16">
        <v>102.29</v>
      </c>
      <c r="BU16">
        <v>1.1200000000000001</v>
      </c>
      <c r="BV16">
        <v>0.29020000000000001</v>
      </c>
      <c r="BX16" t="s">
        <v>63</v>
      </c>
      <c r="BY16">
        <v>9.0399999999999991</v>
      </c>
      <c r="BZ16">
        <v>4.24</v>
      </c>
      <c r="CA16">
        <v>8425.86</v>
      </c>
      <c r="CB16">
        <v>2.0499999999999998</v>
      </c>
      <c r="CC16">
        <v>34565836.969999999</v>
      </c>
      <c r="CD16">
        <v>4.54</v>
      </c>
      <c r="CE16">
        <v>3.32E-2</v>
      </c>
      <c r="CG16" t="s">
        <v>63</v>
      </c>
      <c r="CH16" s="6">
        <v>8.4</v>
      </c>
      <c r="CI16" s="6">
        <v>3.84</v>
      </c>
      <c r="CJ16" s="6">
        <v>4434.25</v>
      </c>
      <c r="CK16" s="6">
        <v>2.4</v>
      </c>
      <c r="CL16" s="6">
        <v>8192967.3399999999</v>
      </c>
      <c r="CM16" s="6">
        <v>4.79</v>
      </c>
      <c r="CN16" s="6">
        <v>2.87E-2</v>
      </c>
      <c r="CP16" t="s">
        <v>63</v>
      </c>
      <c r="CQ16">
        <v>1.49</v>
      </c>
      <c r="CR16">
        <v>1.51</v>
      </c>
      <c r="CS16">
        <v>4.42</v>
      </c>
      <c r="CT16">
        <v>0.23</v>
      </c>
      <c r="CU16">
        <v>85.3</v>
      </c>
      <c r="CV16">
        <v>0.97</v>
      </c>
      <c r="CW16">
        <v>0.32529999999999998</v>
      </c>
      <c r="CY16" t="s">
        <v>63</v>
      </c>
      <c r="CZ16">
        <v>2.6</v>
      </c>
      <c r="DA16">
        <v>2.09</v>
      </c>
      <c r="DB16">
        <v>13.47</v>
      </c>
      <c r="DC16">
        <v>0.23</v>
      </c>
      <c r="DD16">
        <v>803.13</v>
      </c>
      <c r="DE16">
        <v>1.55</v>
      </c>
      <c r="DF16">
        <v>0.21249999999999999</v>
      </c>
      <c r="DI16" t="s">
        <v>63</v>
      </c>
      <c r="DJ16">
        <v>0.55000000000000004</v>
      </c>
      <c r="DK16">
        <v>1.8</v>
      </c>
      <c r="DL16">
        <v>1.74</v>
      </c>
      <c r="DM16">
        <v>0.05</v>
      </c>
      <c r="DN16">
        <v>58.97</v>
      </c>
      <c r="DO16">
        <v>0.1</v>
      </c>
      <c r="DP16">
        <v>0.75770000000000004</v>
      </c>
      <c r="DR16" t="s">
        <v>63</v>
      </c>
      <c r="DS16">
        <v>-3.06</v>
      </c>
      <c r="DT16">
        <v>2.14</v>
      </c>
      <c r="DU16">
        <v>0.05</v>
      </c>
      <c r="DV16" s="8">
        <v>7.1000000000000002E-4</v>
      </c>
      <c r="DW16">
        <v>3.08</v>
      </c>
      <c r="DX16">
        <v>2.0499999999999998</v>
      </c>
      <c r="DY16">
        <v>0.15179999999999999</v>
      </c>
      <c r="EA16" t="s">
        <v>63</v>
      </c>
      <c r="EB16">
        <v>9.0399999999999991</v>
      </c>
      <c r="EC16">
        <v>4.24</v>
      </c>
      <c r="ED16">
        <v>8425.86</v>
      </c>
      <c r="EE16">
        <v>2.0499999999999998</v>
      </c>
      <c r="EF16">
        <v>34565836.969999999</v>
      </c>
      <c r="EG16">
        <v>4.54</v>
      </c>
      <c r="EH16">
        <v>3.32E-2</v>
      </c>
    </row>
    <row r="17" spans="2:138" x14ac:dyDescent="0.25">
      <c r="B17" t="s">
        <v>64</v>
      </c>
      <c r="C17">
        <v>-0.17</v>
      </c>
      <c r="D17">
        <v>0.11</v>
      </c>
      <c r="E17">
        <v>0.84</v>
      </c>
      <c r="F17">
        <v>0.68</v>
      </c>
      <c r="G17">
        <v>1.04</v>
      </c>
      <c r="H17">
        <v>2.56</v>
      </c>
      <c r="I17">
        <v>0.1099</v>
      </c>
      <c r="L17" t="s">
        <v>64</v>
      </c>
      <c r="M17">
        <v>-0.44</v>
      </c>
      <c r="N17">
        <v>0.2</v>
      </c>
      <c r="O17">
        <v>0.65</v>
      </c>
      <c r="P17">
        <v>0.43</v>
      </c>
      <c r="Q17">
        <v>0.97</v>
      </c>
      <c r="R17">
        <v>4.55</v>
      </c>
      <c r="S17">
        <v>3.2899999999999999E-2</v>
      </c>
      <c r="U17" t="s">
        <v>64</v>
      </c>
      <c r="V17">
        <v>-0.17</v>
      </c>
      <c r="W17">
        <v>0.13</v>
      </c>
      <c r="X17">
        <v>0.84</v>
      </c>
      <c r="Y17">
        <v>0.65</v>
      </c>
      <c r="Z17">
        <v>1.0900000000000001</v>
      </c>
      <c r="AA17">
        <v>1.77</v>
      </c>
      <c r="AB17">
        <v>0.18310000000000001</v>
      </c>
      <c r="AD17" t="s">
        <v>129</v>
      </c>
      <c r="AE17">
        <v>-7.0000000000000007E-2</v>
      </c>
      <c r="AF17">
        <v>0.06</v>
      </c>
      <c r="AG17">
        <v>0.93</v>
      </c>
      <c r="AH17">
        <v>0.84</v>
      </c>
      <c r="AI17">
        <v>1.04</v>
      </c>
      <c r="AJ17">
        <v>1.65</v>
      </c>
      <c r="AK17">
        <v>0.1988</v>
      </c>
      <c r="AM17" t="s">
        <v>130</v>
      </c>
      <c r="AN17">
        <v>-0.51</v>
      </c>
      <c r="AO17">
        <v>1.1499999999999999</v>
      </c>
      <c r="AP17">
        <v>0.6</v>
      </c>
      <c r="AQ17">
        <v>0.06</v>
      </c>
      <c r="AR17">
        <v>5.77</v>
      </c>
      <c r="AS17">
        <v>0.2</v>
      </c>
      <c r="AT17">
        <v>0.65820000000000001</v>
      </c>
      <c r="AW17" t="s">
        <v>64</v>
      </c>
      <c r="AX17">
        <v>-0.53</v>
      </c>
      <c r="AY17">
        <v>0.27</v>
      </c>
      <c r="AZ17">
        <v>0.59</v>
      </c>
      <c r="BA17">
        <v>0.34</v>
      </c>
      <c r="BB17">
        <v>1</v>
      </c>
      <c r="BC17">
        <v>3.78</v>
      </c>
      <c r="BD17">
        <v>5.1799999999999999E-2</v>
      </c>
      <c r="BF17" t="s">
        <v>129</v>
      </c>
      <c r="BG17">
        <v>-0.16</v>
      </c>
      <c r="BH17">
        <v>0.08</v>
      </c>
      <c r="BI17">
        <v>0.85</v>
      </c>
      <c r="BJ17">
        <v>0.73</v>
      </c>
      <c r="BK17">
        <v>1</v>
      </c>
      <c r="BL17">
        <v>4.0199999999999996</v>
      </c>
      <c r="BM17">
        <v>4.4999999999999998E-2</v>
      </c>
      <c r="BO17" t="s">
        <v>130</v>
      </c>
      <c r="BP17">
        <v>-0.62</v>
      </c>
      <c r="BQ17">
        <v>1.22</v>
      </c>
      <c r="BR17">
        <v>0.54</v>
      </c>
      <c r="BS17">
        <v>0.05</v>
      </c>
      <c r="BT17">
        <v>5.9</v>
      </c>
      <c r="BU17">
        <v>0.26</v>
      </c>
      <c r="BV17">
        <v>0.61199999999999999</v>
      </c>
      <c r="BX17" t="s">
        <v>130</v>
      </c>
      <c r="BY17">
        <v>0.65</v>
      </c>
      <c r="BZ17">
        <v>1.43</v>
      </c>
      <c r="CA17">
        <v>1.91</v>
      </c>
      <c r="CB17">
        <v>0.12</v>
      </c>
      <c r="CC17">
        <v>31.43</v>
      </c>
      <c r="CD17">
        <v>0.2</v>
      </c>
      <c r="CE17">
        <v>0.65169999999999995</v>
      </c>
      <c r="CG17" t="s">
        <v>134</v>
      </c>
      <c r="CH17" s="6">
        <v>-12.07</v>
      </c>
      <c r="CI17" s="6">
        <v>4.99</v>
      </c>
      <c r="CJ17" s="9">
        <v>5.8000000000000004E-6</v>
      </c>
      <c r="CK17" s="9">
        <v>3.3E-10</v>
      </c>
      <c r="CL17" s="6">
        <v>0.1</v>
      </c>
      <c r="CM17" s="6">
        <v>5.85</v>
      </c>
      <c r="CN17" s="6">
        <v>1.5599999999999999E-2</v>
      </c>
      <c r="CP17" t="s">
        <v>134</v>
      </c>
      <c r="CQ17">
        <v>-7.46</v>
      </c>
      <c r="CR17">
        <v>3.53</v>
      </c>
      <c r="CS17" s="15">
        <v>5.6999999999999998E-4</v>
      </c>
      <c r="CT17" s="8">
        <v>5.7000000000000005E-7</v>
      </c>
      <c r="CU17">
        <v>0.57999999999999996</v>
      </c>
      <c r="CV17">
        <v>4.4800000000000004</v>
      </c>
      <c r="CW17">
        <v>3.4299999999999997E-2</v>
      </c>
      <c r="CY17" t="s">
        <v>130</v>
      </c>
      <c r="CZ17">
        <v>-0.56000000000000005</v>
      </c>
      <c r="DA17">
        <v>1.2</v>
      </c>
      <c r="DB17">
        <v>0.56999999999999995</v>
      </c>
      <c r="DC17" s="8">
        <v>0.05</v>
      </c>
      <c r="DD17" s="8">
        <v>5.96</v>
      </c>
      <c r="DE17">
        <v>0.22</v>
      </c>
      <c r="DF17">
        <v>0.63900000000000001</v>
      </c>
      <c r="DI17" t="s">
        <v>129</v>
      </c>
      <c r="DJ17">
        <v>-7.0000000000000007E-2</v>
      </c>
      <c r="DK17">
        <v>0.06</v>
      </c>
      <c r="DL17" s="8">
        <v>0.93</v>
      </c>
      <c r="DM17">
        <v>0.84</v>
      </c>
      <c r="DN17">
        <v>1.04</v>
      </c>
      <c r="DO17" s="8">
        <v>1.65</v>
      </c>
      <c r="DP17">
        <v>0.1988</v>
      </c>
      <c r="DR17" t="s">
        <v>129</v>
      </c>
      <c r="DS17">
        <v>0.05</v>
      </c>
      <c r="DT17">
        <v>0.05</v>
      </c>
      <c r="DU17" s="8">
        <v>1.05</v>
      </c>
      <c r="DV17">
        <v>0.96</v>
      </c>
      <c r="DW17">
        <v>1.1499999999999999</v>
      </c>
      <c r="DX17" s="8">
        <v>0.97</v>
      </c>
      <c r="DY17">
        <v>0.32390000000000002</v>
      </c>
      <c r="EA17" t="s">
        <v>149</v>
      </c>
      <c r="EB17">
        <v>0.65</v>
      </c>
      <c r="EC17">
        <v>1.43</v>
      </c>
      <c r="ED17">
        <v>1.91</v>
      </c>
      <c r="EE17">
        <v>0.12</v>
      </c>
      <c r="EF17">
        <v>31.43</v>
      </c>
      <c r="EG17">
        <v>0.2</v>
      </c>
      <c r="EH17">
        <v>0.65169999999999995</v>
      </c>
    </row>
    <row r="18" spans="2:138" x14ac:dyDescent="0.25">
      <c r="B18" t="s">
        <v>65</v>
      </c>
      <c r="C18">
        <v>-0.66</v>
      </c>
      <c r="D18">
        <v>0.38</v>
      </c>
      <c r="E18">
        <v>0.52</v>
      </c>
      <c r="F18">
        <v>0.25</v>
      </c>
      <c r="G18">
        <v>1.08</v>
      </c>
      <c r="H18">
        <v>3.1</v>
      </c>
      <c r="I18">
        <v>7.8299999999999995E-2</v>
      </c>
      <c r="L18" t="s">
        <v>65</v>
      </c>
      <c r="M18">
        <v>-0.92</v>
      </c>
      <c r="N18">
        <v>0.57999999999999996</v>
      </c>
      <c r="O18">
        <v>0.4</v>
      </c>
      <c r="P18">
        <v>0.13</v>
      </c>
      <c r="Q18">
        <v>1.24</v>
      </c>
      <c r="R18">
        <v>2.5299999999999998</v>
      </c>
      <c r="S18">
        <v>0.1115</v>
      </c>
      <c r="U18" t="s">
        <v>65</v>
      </c>
      <c r="V18">
        <v>-0.63</v>
      </c>
      <c r="W18">
        <v>0.4</v>
      </c>
      <c r="X18">
        <v>0.53</v>
      </c>
      <c r="Y18">
        <v>0.24</v>
      </c>
      <c r="Z18">
        <v>1.1499999999999999</v>
      </c>
      <c r="AA18">
        <v>2.57</v>
      </c>
      <c r="AB18">
        <v>0.1091</v>
      </c>
      <c r="AD18" t="s">
        <v>130</v>
      </c>
      <c r="AE18">
        <v>-0.23</v>
      </c>
      <c r="AF18">
        <v>1.19</v>
      </c>
      <c r="AG18">
        <v>0.8</v>
      </c>
      <c r="AH18">
        <v>0.08</v>
      </c>
      <c r="AI18">
        <v>8.25</v>
      </c>
      <c r="AJ18">
        <v>0.04</v>
      </c>
      <c r="AK18">
        <v>0.8498</v>
      </c>
      <c r="AW18" t="s">
        <v>65</v>
      </c>
      <c r="AX18">
        <v>-0.99</v>
      </c>
      <c r="AY18">
        <v>0.6</v>
      </c>
      <c r="AZ18">
        <v>0.37</v>
      </c>
      <c r="BA18">
        <v>0.11</v>
      </c>
      <c r="BB18">
        <v>1.2</v>
      </c>
      <c r="BC18">
        <v>2.75</v>
      </c>
      <c r="BD18">
        <v>9.74E-2</v>
      </c>
      <c r="BF18" t="s">
        <v>130</v>
      </c>
      <c r="BG18">
        <v>0.65</v>
      </c>
      <c r="BH18">
        <v>1.43</v>
      </c>
      <c r="BI18">
        <v>1.91</v>
      </c>
      <c r="BJ18">
        <v>0.12</v>
      </c>
      <c r="BK18">
        <v>31.43</v>
      </c>
      <c r="BL18">
        <v>0.2</v>
      </c>
      <c r="BM18">
        <v>0.65169999999999995</v>
      </c>
      <c r="BO18" t="s">
        <v>134</v>
      </c>
      <c r="BP18">
        <v>-7.47</v>
      </c>
      <c r="BQ18">
        <v>3.52</v>
      </c>
      <c r="BR18" s="8">
        <v>5.6999999999999998E-4</v>
      </c>
      <c r="BS18" s="8">
        <v>5.7999999999999995E-7</v>
      </c>
      <c r="BT18">
        <v>0.56000000000000005</v>
      </c>
      <c r="BU18">
        <v>4.51</v>
      </c>
      <c r="BV18">
        <v>3.3700000000000001E-2</v>
      </c>
      <c r="BX18" t="s">
        <v>134</v>
      </c>
      <c r="BY18">
        <v>-12.77</v>
      </c>
      <c r="BZ18">
        <v>5.4</v>
      </c>
      <c r="CA18" s="8">
        <v>2.7999999999999999E-6</v>
      </c>
      <c r="CB18" s="8">
        <v>7.1999999999999997E-11</v>
      </c>
      <c r="CC18">
        <v>0.11</v>
      </c>
      <c r="CD18">
        <v>5.6</v>
      </c>
      <c r="CE18">
        <v>1.7999999999999999E-2</v>
      </c>
      <c r="CG18" t="s">
        <v>129</v>
      </c>
      <c r="CH18" s="6">
        <v>-0.14000000000000001</v>
      </c>
      <c r="CI18" s="6">
        <v>7.0000000000000007E-2</v>
      </c>
      <c r="CJ18" s="6">
        <v>0.87</v>
      </c>
      <c r="CK18" s="6">
        <v>0.76</v>
      </c>
      <c r="CL18" s="6">
        <v>0.99</v>
      </c>
      <c r="CM18" s="6">
        <v>4.37</v>
      </c>
      <c r="CN18" s="6">
        <v>3.6700000000000003E-2</v>
      </c>
      <c r="CS18" s="14"/>
      <c r="CY18" t="s">
        <v>139</v>
      </c>
      <c r="CZ18">
        <v>-8.89</v>
      </c>
      <c r="DA18">
        <v>4.37</v>
      </c>
      <c r="DB18" s="8">
        <v>1.3999999999999999E-4</v>
      </c>
      <c r="DC18" s="8">
        <v>2.6000000000000001E-8</v>
      </c>
      <c r="DD18">
        <v>0.72</v>
      </c>
      <c r="DE18">
        <v>4.1500000000000004</v>
      </c>
      <c r="DF18">
        <v>4.1700000000000001E-2</v>
      </c>
      <c r="DI18" t="s">
        <v>130</v>
      </c>
      <c r="DJ18">
        <v>-0.23</v>
      </c>
      <c r="DK18">
        <v>1.19</v>
      </c>
      <c r="DL18">
        <v>0.8</v>
      </c>
      <c r="DM18">
        <v>0.08</v>
      </c>
      <c r="DN18">
        <v>8.25</v>
      </c>
      <c r="DO18">
        <v>0.04</v>
      </c>
      <c r="DP18">
        <v>0.8498</v>
      </c>
      <c r="DR18" t="s">
        <v>134</v>
      </c>
      <c r="DS18">
        <v>-1.04</v>
      </c>
      <c r="DT18">
        <v>2.88</v>
      </c>
      <c r="DU18">
        <v>0.35</v>
      </c>
      <c r="DV18" s="8">
        <v>1.1999999999999999E-3</v>
      </c>
      <c r="DW18">
        <v>101.06</v>
      </c>
      <c r="DX18">
        <v>0.13</v>
      </c>
      <c r="DY18">
        <v>0.71930000000000005</v>
      </c>
      <c r="EA18" t="s">
        <v>129</v>
      </c>
      <c r="EB18">
        <v>-0.16</v>
      </c>
      <c r="EC18">
        <v>0.08</v>
      </c>
      <c r="ED18">
        <v>0.85</v>
      </c>
      <c r="EE18">
        <v>0.73</v>
      </c>
      <c r="EF18">
        <v>1</v>
      </c>
      <c r="EG18">
        <v>4.0199999999999996</v>
      </c>
      <c r="EH18">
        <v>4.4999999999999998E-2</v>
      </c>
    </row>
    <row r="19" spans="2:138" x14ac:dyDescent="0.25">
      <c r="U19" t="s">
        <v>75</v>
      </c>
      <c r="V19">
        <v>-0.89</v>
      </c>
      <c r="W19">
        <v>0.49</v>
      </c>
      <c r="X19">
        <v>0.41</v>
      </c>
      <c r="Y19">
        <v>0.16</v>
      </c>
      <c r="Z19">
        <v>1.07</v>
      </c>
      <c r="AA19">
        <v>3.32</v>
      </c>
      <c r="AB19">
        <v>6.8500000000000005E-2</v>
      </c>
      <c r="AM19" t="s">
        <v>66</v>
      </c>
      <c r="AN19" t="s">
        <v>67</v>
      </c>
      <c r="AO19" t="s">
        <v>68</v>
      </c>
      <c r="BF19" t="s">
        <v>134</v>
      </c>
      <c r="BG19">
        <v>-12.77</v>
      </c>
      <c r="BH19">
        <v>5.4</v>
      </c>
      <c r="BI19" s="8">
        <v>2.7999999999999999E-6</v>
      </c>
      <c r="BJ19" s="8">
        <v>7.1999999999999997E-11</v>
      </c>
      <c r="BK19">
        <v>0.11</v>
      </c>
      <c r="BL19">
        <v>5.6</v>
      </c>
      <c r="BM19">
        <v>1.7999999999999999E-2</v>
      </c>
      <c r="BX19" t="s">
        <v>129</v>
      </c>
      <c r="BY19">
        <v>-0.16</v>
      </c>
      <c r="BZ19">
        <v>0.08</v>
      </c>
      <c r="CA19">
        <v>0.85</v>
      </c>
      <c r="CB19">
        <v>0.73</v>
      </c>
      <c r="CC19">
        <v>1</v>
      </c>
      <c r="CD19">
        <v>4.0199999999999996</v>
      </c>
      <c r="CE19">
        <v>4.4999999999999998E-2</v>
      </c>
      <c r="CP19" t="s">
        <v>66</v>
      </c>
      <c r="CQ19" t="s">
        <v>67</v>
      </c>
      <c r="CR19" t="s">
        <v>68</v>
      </c>
      <c r="DB19" s="8"/>
      <c r="DD19" s="8"/>
      <c r="DI19" t="s">
        <v>66</v>
      </c>
      <c r="DJ19" t="s">
        <v>67</v>
      </c>
      <c r="DK19" t="s">
        <v>68</v>
      </c>
      <c r="EA19" t="s">
        <v>134</v>
      </c>
      <c r="EB19">
        <v>-12.77</v>
      </c>
      <c r="EC19">
        <v>5.4</v>
      </c>
      <c r="ED19" s="8">
        <v>2.7999999999999999E-6</v>
      </c>
      <c r="EE19" s="8">
        <v>7.1999999999999997E-11</v>
      </c>
      <c r="EF19">
        <v>0.11</v>
      </c>
      <c r="EG19">
        <v>5.6</v>
      </c>
      <c r="EH19">
        <v>1.7999999999999999E-2</v>
      </c>
    </row>
    <row r="20" spans="2:138" x14ac:dyDescent="0.25">
      <c r="B20" t="s">
        <v>66</v>
      </c>
      <c r="C20" t="s">
        <v>67</v>
      </c>
      <c r="D20" t="s">
        <v>68</v>
      </c>
      <c r="L20" t="s">
        <v>66</v>
      </c>
      <c r="M20" t="s">
        <v>67</v>
      </c>
      <c r="N20" t="s">
        <v>68</v>
      </c>
      <c r="AD20" t="s">
        <v>66</v>
      </c>
      <c r="AE20" t="s">
        <v>67</v>
      </c>
      <c r="AF20" t="s">
        <v>68</v>
      </c>
      <c r="AM20" t="s">
        <v>69</v>
      </c>
      <c r="AN20">
        <v>-17.71</v>
      </c>
      <c r="AO20">
        <v>44</v>
      </c>
      <c r="AR20" t="s">
        <v>144</v>
      </c>
      <c r="AW20" t="s">
        <v>66</v>
      </c>
      <c r="AX20" t="s">
        <v>67</v>
      </c>
      <c r="AY20" t="s">
        <v>68</v>
      </c>
      <c r="BO20" t="s">
        <v>66</v>
      </c>
      <c r="BP20" t="s">
        <v>67</v>
      </c>
      <c r="BQ20" t="s">
        <v>68</v>
      </c>
      <c r="CG20" t="s">
        <v>66</v>
      </c>
      <c r="CH20" t="s">
        <v>67</v>
      </c>
      <c r="CI20" t="s">
        <v>68</v>
      </c>
      <c r="CP20" t="s">
        <v>69</v>
      </c>
      <c r="CQ20">
        <v>-15.12</v>
      </c>
      <c r="CR20">
        <v>44</v>
      </c>
      <c r="DI20" t="s">
        <v>69</v>
      </c>
      <c r="DJ20">
        <v>-17.66</v>
      </c>
      <c r="DK20">
        <v>44</v>
      </c>
      <c r="DR20" t="s">
        <v>69</v>
      </c>
      <c r="DS20">
        <v>-17.66</v>
      </c>
      <c r="DT20">
        <v>44</v>
      </c>
      <c r="EA20" t="s">
        <v>66</v>
      </c>
      <c r="EB20" t="s">
        <v>67</v>
      </c>
      <c r="EC20" t="s">
        <v>68</v>
      </c>
    </row>
    <row r="21" spans="2:138" x14ac:dyDescent="0.25">
      <c r="B21" t="s">
        <v>69</v>
      </c>
      <c r="C21">
        <v>-14.34</v>
      </c>
      <c r="D21">
        <v>43</v>
      </c>
      <c r="L21" t="s">
        <v>69</v>
      </c>
      <c r="M21">
        <v>-13.1</v>
      </c>
      <c r="N21">
        <v>43</v>
      </c>
      <c r="U21" t="s">
        <v>66</v>
      </c>
      <c r="V21" t="s">
        <v>67</v>
      </c>
      <c r="W21" t="s">
        <v>68</v>
      </c>
      <c r="AD21" t="s">
        <v>69</v>
      </c>
      <c r="AE21">
        <v>-16.8</v>
      </c>
      <c r="AF21">
        <v>43</v>
      </c>
      <c r="AM21" t="s">
        <v>70</v>
      </c>
      <c r="AN21">
        <v>35.409999999999997</v>
      </c>
      <c r="AO21">
        <v>44</v>
      </c>
      <c r="AR21" t="s">
        <v>143</v>
      </c>
      <c r="AW21" t="s">
        <v>69</v>
      </c>
      <c r="AX21">
        <v>-13.53</v>
      </c>
      <c r="AY21">
        <v>43</v>
      </c>
      <c r="BF21" t="s">
        <v>66</v>
      </c>
      <c r="BG21" t="s">
        <v>67</v>
      </c>
      <c r="BH21" t="s">
        <v>68</v>
      </c>
      <c r="BO21" t="s">
        <v>69</v>
      </c>
      <c r="BP21">
        <v>-14.98</v>
      </c>
      <c r="BQ21">
        <v>43</v>
      </c>
      <c r="BX21" t="s">
        <v>66</v>
      </c>
      <c r="BY21" t="s">
        <v>67</v>
      </c>
      <c r="BZ21" t="s">
        <v>68</v>
      </c>
      <c r="CG21" t="s">
        <v>69</v>
      </c>
      <c r="CH21">
        <v>-12.28</v>
      </c>
      <c r="CI21">
        <v>43</v>
      </c>
      <c r="CL21" t="s">
        <v>140</v>
      </c>
      <c r="CP21" t="s">
        <v>70</v>
      </c>
      <c r="CQ21">
        <v>30.24</v>
      </c>
      <c r="CR21">
        <v>44</v>
      </c>
      <c r="CY21" t="s">
        <v>66</v>
      </c>
      <c r="CZ21" t="s">
        <v>67</v>
      </c>
      <c r="DA21" t="s">
        <v>68</v>
      </c>
      <c r="DI21" t="s">
        <v>70</v>
      </c>
      <c r="DJ21">
        <v>35.32</v>
      </c>
      <c r="DK21">
        <v>44</v>
      </c>
      <c r="DM21" s="7" t="s">
        <v>74</v>
      </c>
      <c r="DN21" s="7" t="s">
        <v>73</v>
      </c>
      <c r="DR21" t="s">
        <v>70</v>
      </c>
      <c r="DS21">
        <v>35.32</v>
      </c>
      <c r="DT21">
        <v>44</v>
      </c>
      <c r="DV21" s="7" t="s">
        <v>74</v>
      </c>
      <c r="DW21" s="7" t="s">
        <v>73</v>
      </c>
      <c r="EA21" t="s">
        <v>69</v>
      </c>
      <c r="EB21">
        <v>-13.53</v>
      </c>
      <c r="EC21">
        <v>43</v>
      </c>
    </row>
    <row r="22" spans="2:138" x14ac:dyDescent="0.25">
      <c r="B22" t="s">
        <v>70</v>
      </c>
      <c r="C22">
        <v>28.68</v>
      </c>
      <c r="D22">
        <v>43</v>
      </c>
      <c r="L22" t="s">
        <v>70</v>
      </c>
      <c r="M22">
        <v>26.21</v>
      </c>
      <c r="N22">
        <v>43</v>
      </c>
      <c r="U22" t="s">
        <v>69</v>
      </c>
      <c r="V22">
        <v>-12.11</v>
      </c>
      <c r="W22">
        <v>42</v>
      </c>
      <c r="AD22" t="s">
        <v>70</v>
      </c>
      <c r="AE22">
        <v>33.61</v>
      </c>
      <c r="AF22">
        <v>43</v>
      </c>
      <c r="AM22" t="s">
        <v>71</v>
      </c>
      <c r="AN22">
        <v>1</v>
      </c>
      <c r="AO22" t="s">
        <v>72</v>
      </c>
      <c r="AW22" t="s">
        <v>70</v>
      </c>
      <c r="AX22">
        <v>27.06</v>
      </c>
      <c r="AY22">
        <v>43</v>
      </c>
      <c r="BF22" t="s">
        <v>69</v>
      </c>
      <c r="BG22">
        <v>-12.18</v>
      </c>
      <c r="BH22">
        <v>42</v>
      </c>
      <c r="BO22" t="s">
        <v>70</v>
      </c>
      <c r="BP22">
        <v>29.96</v>
      </c>
      <c r="BQ22">
        <v>43</v>
      </c>
      <c r="BX22" t="s">
        <v>69</v>
      </c>
      <c r="BY22">
        <v>-12.18</v>
      </c>
      <c r="BZ22">
        <v>42</v>
      </c>
      <c r="CG22" t="s">
        <v>70</v>
      </c>
      <c r="CH22">
        <v>24.56</v>
      </c>
      <c r="CI22">
        <v>43</v>
      </c>
      <c r="CL22" t="s">
        <v>141</v>
      </c>
      <c r="CP22" t="s">
        <v>71</v>
      </c>
      <c r="CQ22">
        <v>1</v>
      </c>
      <c r="CR22" t="s">
        <v>72</v>
      </c>
      <c r="CY22" t="s">
        <v>69</v>
      </c>
      <c r="CZ22">
        <v>-12.04</v>
      </c>
      <c r="DA22">
        <v>42</v>
      </c>
      <c r="DI22" t="s">
        <v>71</v>
      </c>
      <c r="DJ22">
        <v>1</v>
      </c>
      <c r="DK22" t="s">
        <v>72</v>
      </c>
      <c r="DM22" s="7">
        <v>1</v>
      </c>
      <c r="DN22" s="7">
        <f>+EXP(DJ$16+DJ$17*DM22+DJ18*DM22)/(1+EXP(DJ$16+DJ$17*DM22+DJ18*DM22))</f>
        <v>0.56217650088579807</v>
      </c>
      <c r="DR22" t="s">
        <v>71</v>
      </c>
      <c r="DS22">
        <v>1</v>
      </c>
      <c r="DT22" t="s">
        <v>72</v>
      </c>
      <c r="DV22" s="7">
        <v>1</v>
      </c>
      <c r="DW22" s="7">
        <f>+EXP(DS$16+DS$17*DV22+DS18*DV22)/(1+EXP(DS$16+DS$17*DV22+DS18*DV22))</f>
        <v>1.7124033315727726E-2</v>
      </c>
      <c r="EA22" t="s">
        <v>70</v>
      </c>
      <c r="EB22">
        <v>27.06</v>
      </c>
      <c r="EC22">
        <v>43</v>
      </c>
    </row>
    <row r="23" spans="2:138" x14ac:dyDescent="0.25">
      <c r="B23" t="s">
        <v>71</v>
      </c>
      <c r="C23">
        <v>1</v>
      </c>
      <c r="D23" t="s">
        <v>72</v>
      </c>
      <c r="L23" t="s">
        <v>71</v>
      </c>
      <c r="M23">
        <v>1</v>
      </c>
      <c r="N23" t="s">
        <v>72</v>
      </c>
      <c r="U23" t="s">
        <v>70</v>
      </c>
      <c r="V23">
        <v>24.22</v>
      </c>
      <c r="W23">
        <v>42</v>
      </c>
      <c r="AD23" t="s">
        <v>71</v>
      </c>
      <c r="AE23">
        <v>1</v>
      </c>
      <c r="AF23" t="s">
        <v>72</v>
      </c>
      <c r="AW23" t="s">
        <v>71</v>
      </c>
      <c r="AX23">
        <v>1</v>
      </c>
      <c r="AY23" t="s">
        <v>72</v>
      </c>
      <c r="BF23" t="s">
        <v>70</v>
      </c>
      <c r="BG23">
        <v>24.36</v>
      </c>
      <c r="BH23">
        <v>42</v>
      </c>
      <c r="BO23" t="s">
        <v>71</v>
      </c>
      <c r="BP23">
        <v>1</v>
      </c>
      <c r="BQ23" t="s">
        <v>72</v>
      </c>
      <c r="BX23" t="s">
        <v>70</v>
      </c>
      <c r="BY23">
        <v>24.36</v>
      </c>
      <c r="BZ23">
        <v>42</v>
      </c>
      <c r="CG23" t="s">
        <v>71</v>
      </c>
      <c r="CH23">
        <v>1</v>
      </c>
      <c r="CI23" t="s">
        <v>72</v>
      </c>
      <c r="CL23" t="s">
        <v>142</v>
      </c>
      <c r="CY23" t="s">
        <v>70</v>
      </c>
      <c r="CZ23">
        <v>24.08</v>
      </c>
      <c r="DA23">
        <v>42</v>
      </c>
      <c r="DM23" s="7">
        <v>0</v>
      </c>
      <c r="DN23" s="7">
        <f>+EXP(DJ$16+DJ$17*DM23+DJ18*DM23)/(1+EXP(DJ$16+DJ$17*DM23+DJ18*DM23))</f>
        <v>0.63413559101080075</v>
      </c>
      <c r="DV23" s="7">
        <v>0</v>
      </c>
      <c r="DW23" s="7">
        <f>+EXP(DS$16+DS$17*DV23+DS18*DV23)/(1+EXP(DS$16+DS$17*DV23+DS18*DV23))</f>
        <v>4.4787703049786735E-2</v>
      </c>
      <c r="EA23" t="s">
        <v>71</v>
      </c>
      <c r="EB23">
        <v>1</v>
      </c>
      <c r="EC23" t="s">
        <v>72</v>
      </c>
    </row>
    <row r="24" spans="2:138" x14ac:dyDescent="0.25">
      <c r="D24" s="7" t="s">
        <v>74</v>
      </c>
      <c r="E24" s="7" t="s">
        <v>73</v>
      </c>
      <c r="N24" s="7" t="s">
        <v>74</v>
      </c>
      <c r="O24" s="7" t="s">
        <v>73</v>
      </c>
      <c r="U24" t="s">
        <v>71</v>
      </c>
      <c r="V24">
        <v>1</v>
      </c>
      <c r="W24" s="7" t="s">
        <v>74</v>
      </c>
      <c r="X24" s="7" t="s">
        <v>73</v>
      </c>
      <c r="AF24" s="7" t="s">
        <v>74</v>
      </c>
      <c r="AG24" s="7" t="s">
        <v>73</v>
      </c>
      <c r="AO24" s="7" t="s">
        <v>74</v>
      </c>
      <c r="AP24" s="7" t="s">
        <v>73</v>
      </c>
      <c r="AY24" s="7" t="s">
        <v>74</v>
      </c>
      <c r="AZ24" s="7" t="s">
        <v>73</v>
      </c>
      <c r="BF24" t="s">
        <v>71</v>
      </c>
      <c r="BG24">
        <v>1</v>
      </c>
      <c r="BH24" s="7" t="s">
        <v>74</v>
      </c>
      <c r="BI24" s="7" t="s">
        <v>73</v>
      </c>
      <c r="BQ24" s="7" t="s">
        <v>74</v>
      </c>
      <c r="BR24" s="7" t="s">
        <v>73</v>
      </c>
      <c r="BX24" t="s">
        <v>71</v>
      </c>
      <c r="BY24">
        <v>1</v>
      </c>
      <c r="BZ24" s="7" t="s">
        <v>74</v>
      </c>
      <c r="CA24" s="7" t="s">
        <v>73</v>
      </c>
      <c r="CI24" s="7" t="s">
        <v>74</v>
      </c>
      <c r="CJ24" s="7" t="s">
        <v>73</v>
      </c>
      <c r="CR24" s="7" t="s">
        <v>74</v>
      </c>
      <c r="CS24" s="7" t="s">
        <v>73</v>
      </c>
      <c r="CY24" t="s">
        <v>71</v>
      </c>
      <c r="CZ24">
        <v>1</v>
      </c>
      <c r="DA24" s="7" t="s">
        <v>74</v>
      </c>
      <c r="DB24" s="7" t="s">
        <v>73</v>
      </c>
      <c r="EC24" s="7" t="s">
        <v>74</v>
      </c>
      <c r="ED24" s="7" t="s">
        <v>73</v>
      </c>
    </row>
    <row r="25" spans="2:138" x14ac:dyDescent="0.25">
      <c r="D25" s="7">
        <v>1</v>
      </c>
      <c r="E25" s="7">
        <f>+EXP(C16+C17*D25+C18*D25)/(1+EXP(C16+C17*D25+C18*D25))</f>
        <v>3.2926394798136256E-2</v>
      </c>
      <c r="N25" s="7">
        <v>1</v>
      </c>
      <c r="O25" s="7">
        <f>+EXP(M16+M17*N25+M18*N25)/(1+EXP(M16+M17*N25+M18*N25))</f>
        <v>1.6302499371440932E-2</v>
      </c>
      <c r="W25" s="7">
        <v>1</v>
      </c>
      <c r="X25" s="7">
        <f>+EXP(V16+V17*W25+V18*W25+V19*W25)/(1+EXP(V16+V17*W25+V18*W25+V19*W25))</f>
        <v>1.0665692694710001E-2</v>
      </c>
      <c r="AF25" s="7">
        <v>1</v>
      </c>
      <c r="AG25" s="7">
        <f>+EXP(AE16+AE17*AF25+AE18*AF25)/(1+EXP(AE16+AE17*AF25+AE18*AF25))</f>
        <v>0.56217650088579807</v>
      </c>
      <c r="AO25" s="7">
        <v>1</v>
      </c>
      <c r="AP25" s="7">
        <f>+EXP(AN16+AN17*AO25)/(1+EXP(AN16+AN17*AO25))</f>
        <v>9.1122961014856146E-2</v>
      </c>
      <c r="AY25" s="7">
        <v>1</v>
      </c>
      <c r="AZ25" s="7">
        <f>+EXP(AX16+AX17*AY25+AX18*AY25)/(1+EXP(AX16+AX17*AY25+AX18*AY25))</f>
        <v>1.5828313967089842E-2</v>
      </c>
      <c r="BH25" s="7">
        <v>1</v>
      </c>
      <c r="BI25" s="7">
        <f>+EXP(BG16+BG17*BH25+BG18*BH25+BG19*BH25)/(1+EXP(BG16+BG17*BH25+BG18*BH25+BG19*BH25))</f>
        <v>3.7687890508605916E-2</v>
      </c>
      <c r="BQ25" s="7">
        <v>1</v>
      </c>
      <c r="BR25" s="7">
        <f>+EXP(BP16+BP17*BQ25+BP18*BQ25)/(1+EXP(BP16+BP17*BQ25+BP18*BQ25))</f>
        <v>1.5468293451012783E-3</v>
      </c>
      <c r="BZ25" s="7">
        <v>1</v>
      </c>
      <c r="CA25" s="7">
        <f>+EXP(BY16+BY17*BZ25+BY18*BZ25+BY19*BZ25)/(1+EXP(BY16+BY17*BZ25+BY18*BZ25+BY19*BZ25))</f>
        <v>3.7687890508605916E-2</v>
      </c>
      <c r="CI25" s="7">
        <v>1</v>
      </c>
      <c r="CJ25" s="12">
        <f>+EXP(CH16+CH17*CI25+CH18*CI25)/(1+EXP(CH16+CH17*CI25+CH18*CI25))</f>
        <v>2.1668266316960529E-2</v>
      </c>
      <c r="CR25" s="7">
        <v>1</v>
      </c>
      <c r="CS25" s="13">
        <f>+EXP(CQ16+CQ17*CR25)/(1+EXP(CQ16+CQ17*CR25))</f>
        <v>2.5477338915625971E-3</v>
      </c>
      <c r="DA25" s="7">
        <v>1</v>
      </c>
      <c r="DB25" s="7">
        <f>+EXP(CZ16+CZ17*DA25+CZ18*DA25)/(1+EXP(CZ16+CZ17*DA25+CZ18*DA25))</f>
        <v>1.0583344344660139E-3</v>
      </c>
      <c r="DC25" s="8"/>
      <c r="EC25" s="7">
        <v>1</v>
      </c>
      <c r="ED25" s="7">
        <f>+EXP(EB16+EB17*EC25+EB18*EC25+EB19*EC25)/(1+EXP(EB16+EB17*EC25+EB18*EC25+EB19*EC25))</f>
        <v>3.7687890508605916E-2</v>
      </c>
    </row>
    <row r="26" spans="2:138" x14ac:dyDescent="0.25">
      <c r="D26" s="7">
        <v>0</v>
      </c>
      <c r="E26" s="7">
        <f>+EXP(C17+C18*D26+C19*D26)/(1+EXP(C17+C18*D26+C19*D26))</f>
        <v>0.457602059225649</v>
      </c>
      <c r="N26" s="7">
        <v>0</v>
      </c>
      <c r="O26" s="7">
        <f>+EXP(M17+M18*N26+M19*N26)/(1+EXP(M17+M18*N26+M19*N26))</f>
        <v>0.39174096925348556</v>
      </c>
      <c r="W26" s="7">
        <v>0</v>
      </c>
      <c r="X26" s="7">
        <f>+EXP(V17+V18*W26+V19*W26)/(1+EXP(V17+V18*W26+V19*W26))</f>
        <v>0.457602059225649</v>
      </c>
      <c r="AF26" s="7">
        <v>0</v>
      </c>
      <c r="AG26" s="7">
        <f>+EXP(AE16+AE17*AF26+AE18*AF26)/(1+EXP(AE16+AE17*AF26+AE18*AF26))</f>
        <v>0.63413559101080075</v>
      </c>
      <c r="AO26" s="7">
        <v>0</v>
      </c>
      <c r="AP26" s="7">
        <f>+EXP(AN16+AN17*AO26)/(1+EXP(AN16+AN17*AO26))</f>
        <v>0.14307272348008082</v>
      </c>
      <c r="AY26" s="7">
        <v>0</v>
      </c>
      <c r="AZ26" s="7">
        <f>+EXP(AX17+AX18*AY26+AX19*AY26)/(1+EXP(AX17+AX18*AY26+AX19*AY26))</f>
        <v>0.37051688803260513</v>
      </c>
      <c r="BH26" s="7">
        <v>0</v>
      </c>
      <c r="BI26" s="7">
        <f>+EXP(BG16+BG17*BH26+BG18*BH26+BG19*BH26)/(1+EXP(BG16+BG17*BH26+BG18*BH26+BG19*BH26))</f>
        <v>0.99988144322092209</v>
      </c>
      <c r="BQ26" s="7">
        <v>0</v>
      </c>
      <c r="BR26" s="7">
        <f>+EXP(BP16+BP17*BQ26+BP18*BQ26)/(1+EXP(BP16+BP17*BQ26+BP18*BQ26))</f>
        <v>0.83479512980938542</v>
      </c>
      <c r="BZ26" s="7">
        <v>0</v>
      </c>
      <c r="CA26" s="7">
        <f>+EXP(BY17+BY18*BZ26+BY19*BZ26)/(1+EXP(BY17+BY18*BZ26+BY19*BZ26))</f>
        <v>0.65701046267349883</v>
      </c>
      <c r="CI26" s="7">
        <v>0</v>
      </c>
      <c r="CJ26" s="12">
        <f>+EXP(CH16+CH17*CI26+CH18*CI26)/(1+EXP(CH16+CH17*CI26+CH18*CI26))</f>
        <v>0.99977518322976666</v>
      </c>
      <c r="CR26" s="7">
        <v>0</v>
      </c>
      <c r="CS26" s="13">
        <f>+EXP(CQ16+CQ17*CR26)/(1+EXP(CQ16+CQ17*CR26))</f>
        <v>0.8160782725804957</v>
      </c>
      <c r="DA26" s="7">
        <v>0</v>
      </c>
      <c r="DB26" s="7">
        <f>+EXP(CZ16+CZ17*DA26+CZ18*DA26)/(1+EXP(CZ16+CZ17*DA26+CZ18*DA26))</f>
        <v>0.93086157965665317</v>
      </c>
      <c r="EC26" s="7">
        <v>0</v>
      </c>
      <c r="ED26" s="7">
        <f>+EXP(EB16+EB17*EC26+EB18*EC26+EB19*EC26)/(1+EXP(EB16+EB17*EC26+EB18*EC26+EB19*EC26))</f>
        <v>0.99988144322092209</v>
      </c>
    </row>
    <row r="28" spans="2:138" x14ac:dyDescent="0.25">
      <c r="B28" t="s">
        <v>121</v>
      </c>
      <c r="L28" t="s">
        <v>121</v>
      </c>
      <c r="BX28" s="8">
        <v>4.2909999999999997E-11</v>
      </c>
      <c r="BY28" s="17">
        <v>865827.5</v>
      </c>
      <c r="CA28" s="17">
        <v>5.7564390000000003</v>
      </c>
    </row>
    <row r="29" spans="2:138" x14ac:dyDescent="0.25">
      <c r="U29" t="s">
        <v>121</v>
      </c>
    </row>
    <row r="30" spans="2:138" x14ac:dyDescent="0.25">
      <c r="B30" t="s">
        <v>122</v>
      </c>
      <c r="L30" t="s">
        <v>122</v>
      </c>
    </row>
    <row r="31" spans="2:138" x14ac:dyDescent="0.25">
      <c r="B31" t="s">
        <v>123</v>
      </c>
      <c r="L31" t="s">
        <v>123</v>
      </c>
      <c r="U31" t="s">
        <v>122</v>
      </c>
      <c r="CB31" s="4" t="s">
        <v>145</v>
      </c>
    </row>
    <row r="32" spans="2:138" x14ac:dyDescent="0.25">
      <c r="B32" t="s">
        <v>124</v>
      </c>
      <c r="L32" t="s">
        <v>124</v>
      </c>
      <c r="U32" t="s">
        <v>123</v>
      </c>
      <c r="CB32" s="4" t="s">
        <v>146</v>
      </c>
    </row>
    <row r="33" spans="2:88" x14ac:dyDescent="0.25">
      <c r="U33" t="s">
        <v>124</v>
      </c>
      <c r="CB33" s="4" t="s">
        <v>147</v>
      </c>
    </row>
    <row r="34" spans="2:88" x14ac:dyDescent="0.25">
      <c r="B34" t="s">
        <v>125</v>
      </c>
      <c r="L34" t="s">
        <v>125</v>
      </c>
      <c r="CB34" s="5" t="s">
        <v>148</v>
      </c>
    </row>
    <row r="35" spans="2:88" x14ac:dyDescent="0.25">
      <c r="B35" t="s">
        <v>126</v>
      </c>
      <c r="L35" t="s">
        <v>126</v>
      </c>
      <c r="U35" t="s">
        <v>125</v>
      </c>
    </row>
    <row r="36" spans="2:88" x14ac:dyDescent="0.25">
      <c r="B36" t="s">
        <v>78</v>
      </c>
      <c r="L36" t="s">
        <v>78</v>
      </c>
      <c r="U36" t="s">
        <v>78</v>
      </c>
      <c r="CD36" s="16">
        <v>6078984</v>
      </c>
      <c r="CJ36" s="8"/>
    </row>
    <row r="38" spans="2:88" x14ac:dyDescent="0.25">
      <c r="B38" t="s">
        <v>79</v>
      </c>
      <c r="L38" t="s">
        <v>79</v>
      </c>
      <c r="U38" t="s">
        <v>79</v>
      </c>
    </row>
    <row r="39" spans="2:88" x14ac:dyDescent="0.25">
      <c r="B39" t="s">
        <v>80</v>
      </c>
      <c r="C39" t="s">
        <v>81</v>
      </c>
      <c r="D39" t="s">
        <v>82</v>
      </c>
      <c r="E39" t="s">
        <v>83</v>
      </c>
      <c r="L39" t="s">
        <v>80</v>
      </c>
      <c r="M39" t="s">
        <v>81</v>
      </c>
      <c r="N39" t="s">
        <v>82</v>
      </c>
      <c r="O39" t="s">
        <v>83</v>
      </c>
      <c r="U39" t="s">
        <v>80</v>
      </c>
      <c r="V39" t="s">
        <v>81</v>
      </c>
      <c r="W39" t="s">
        <v>82</v>
      </c>
      <c r="X39" t="s">
        <v>83</v>
      </c>
    </row>
    <row r="40" spans="2:88" x14ac:dyDescent="0.25">
      <c r="B40">
        <v>1</v>
      </c>
      <c r="C40">
        <v>23.4</v>
      </c>
      <c r="D40">
        <v>0.73</v>
      </c>
      <c r="E40">
        <v>0.73</v>
      </c>
      <c r="L40">
        <v>1</v>
      </c>
      <c r="M40">
        <v>9.2799999999999994</v>
      </c>
      <c r="N40">
        <v>0.77</v>
      </c>
      <c r="O40">
        <v>0.77</v>
      </c>
      <c r="U40">
        <v>1</v>
      </c>
      <c r="V40">
        <v>23.4</v>
      </c>
      <c r="W40">
        <v>0.73</v>
      </c>
      <c r="X40">
        <v>0.73</v>
      </c>
    </row>
    <row r="41" spans="2:88" x14ac:dyDescent="0.25">
      <c r="B41">
        <v>2</v>
      </c>
      <c r="C41">
        <v>3.95</v>
      </c>
      <c r="D41">
        <v>0.12</v>
      </c>
      <c r="E41">
        <v>0.85</v>
      </c>
      <c r="L41">
        <v>2</v>
      </c>
      <c r="M41">
        <v>1.1499999999999999</v>
      </c>
      <c r="N41">
        <v>0.1</v>
      </c>
      <c r="O41">
        <v>0.87</v>
      </c>
      <c r="U41">
        <v>2</v>
      </c>
      <c r="V41">
        <v>3.95</v>
      </c>
      <c r="W41">
        <v>0.12</v>
      </c>
      <c r="X41">
        <v>0.85</v>
      </c>
    </row>
    <row r="42" spans="2:88" x14ac:dyDescent="0.25">
      <c r="B42">
        <v>3</v>
      </c>
      <c r="C42">
        <v>1.2</v>
      </c>
      <c r="D42">
        <v>0.04</v>
      </c>
      <c r="E42">
        <v>0.89</v>
      </c>
      <c r="L42">
        <v>3</v>
      </c>
      <c r="M42">
        <v>0.78</v>
      </c>
      <c r="N42">
        <v>7.0000000000000007E-2</v>
      </c>
      <c r="O42">
        <v>0.93</v>
      </c>
      <c r="U42">
        <v>3</v>
      </c>
      <c r="V42">
        <v>1.2</v>
      </c>
      <c r="W42">
        <v>0.04</v>
      </c>
      <c r="X42">
        <v>0.89</v>
      </c>
    </row>
    <row r="43" spans="2:88" x14ac:dyDescent="0.25">
      <c r="B43">
        <v>4</v>
      </c>
      <c r="C43">
        <v>0.84</v>
      </c>
      <c r="D43">
        <v>0.03</v>
      </c>
      <c r="E43">
        <v>0.92</v>
      </c>
      <c r="L43">
        <v>4</v>
      </c>
      <c r="M43">
        <v>0.51</v>
      </c>
      <c r="N43">
        <v>0.04</v>
      </c>
      <c r="O43">
        <v>0.98</v>
      </c>
      <c r="U43">
        <v>4</v>
      </c>
      <c r="V43">
        <v>0.84</v>
      </c>
      <c r="W43">
        <v>0.03</v>
      </c>
      <c r="X43">
        <v>0.92</v>
      </c>
    </row>
    <row r="44" spans="2:88" x14ac:dyDescent="0.25">
      <c r="B44">
        <v>5</v>
      </c>
      <c r="C44">
        <v>0.52</v>
      </c>
      <c r="D44">
        <v>0.02</v>
      </c>
      <c r="E44">
        <v>0.93</v>
      </c>
      <c r="L44">
        <v>5</v>
      </c>
      <c r="M44">
        <v>0.09</v>
      </c>
      <c r="N44">
        <v>0.01</v>
      </c>
      <c r="O44">
        <v>0.99</v>
      </c>
      <c r="U44">
        <v>5</v>
      </c>
      <c r="V44">
        <v>0.52</v>
      </c>
      <c r="W44">
        <v>0.02</v>
      </c>
      <c r="X44">
        <v>0.93</v>
      </c>
    </row>
    <row r="45" spans="2:88" x14ac:dyDescent="0.25">
      <c r="B45">
        <v>6</v>
      </c>
      <c r="C45">
        <v>0.47</v>
      </c>
      <c r="D45">
        <v>0.01</v>
      </c>
      <c r="E45">
        <v>0.95</v>
      </c>
      <c r="L45">
        <v>6</v>
      </c>
      <c r="M45">
        <v>7.0000000000000007E-2</v>
      </c>
      <c r="N45">
        <v>0.01</v>
      </c>
      <c r="O45">
        <v>0.99</v>
      </c>
      <c r="U45">
        <v>6</v>
      </c>
      <c r="V45">
        <v>0.47</v>
      </c>
      <c r="W45">
        <v>0.01</v>
      </c>
      <c r="X45">
        <v>0.95</v>
      </c>
    </row>
    <row r="46" spans="2:88" x14ac:dyDescent="0.25">
      <c r="B46">
        <v>7</v>
      </c>
      <c r="C46">
        <v>0.46</v>
      </c>
      <c r="D46">
        <v>0.01</v>
      </c>
      <c r="E46">
        <v>0.96</v>
      </c>
      <c r="L46">
        <v>7</v>
      </c>
      <c r="M46">
        <v>0.04</v>
      </c>
      <c r="N46" s="8">
        <v>3.0999999999999999E-3</v>
      </c>
      <c r="O46">
        <v>0.99</v>
      </c>
      <c r="U46">
        <v>7</v>
      </c>
      <c r="V46">
        <v>0.46</v>
      </c>
      <c r="W46">
        <v>0.01</v>
      </c>
      <c r="X46">
        <v>0.96</v>
      </c>
    </row>
    <row r="47" spans="2:88" x14ac:dyDescent="0.25">
      <c r="B47">
        <v>8</v>
      </c>
      <c r="C47">
        <v>0.33</v>
      </c>
      <c r="D47">
        <v>0.01</v>
      </c>
      <c r="E47">
        <v>0.97</v>
      </c>
      <c r="L47">
        <v>8</v>
      </c>
      <c r="M47">
        <v>0.03</v>
      </c>
      <c r="N47" s="8">
        <v>2.3999999999999998E-3</v>
      </c>
      <c r="O47">
        <v>1</v>
      </c>
      <c r="U47">
        <v>8</v>
      </c>
      <c r="V47">
        <v>0.33</v>
      </c>
      <c r="W47">
        <v>0.01</v>
      </c>
      <c r="X47">
        <v>0.97</v>
      </c>
    </row>
    <row r="48" spans="2:88" x14ac:dyDescent="0.25">
      <c r="B48">
        <v>9</v>
      </c>
      <c r="C48">
        <v>0.25</v>
      </c>
      <c r="D48">
        <v>0.01</v>
      </c>
      <c r="E48">
        <v>0.98</v>
      </c>
      <c r="L48">
        <v>9</v>
      </c>
      <c r="M48">
        <v>0.02</v>
      </c>
      <c r="N48" s="8">
        <v>1.8E-3</v>
      </c>
      <c r="O48">
        <v>1</v>
      </c>
      <c r="U48">
        <v>9</v>
      </c>
      <c r="V48">
        <v>0.25</v>
      </c>
      <c r="W48">
        <v>0.01</v>
      </c>
      <c r="X48">
        <v>0.98</v>
      </c>
    </row>
    <row r="49" spans="2:24" x14ac:dyDescent="0.25">
      <c r="B49">
        <v>10</v>
      </c>
      <c r="C49">
        <v>0.11</v>
      </c>
      <c r="D49" s="8">
        <v>3.3E-3</v>
      </c>
      <c r="E49">
        <v>0.99</v>
      </c>
      <c r="L49">
        <v>10</v>
      </c>
      <c r="M49">
        <v>0.01</v>
      </c>
      <c r="N49" s="8">
        <v>8.5999999999999998E-4</v>
      </c>
      <c r="O49">
        <v>1</v>
      </c>
      <c r="U49">
        <v>10</v>
      </c>
      <c r="V49">
        <v>0.11</v>
      </c>
      <c r="W49" s="8">
        <v>3.3E-3</v>
      </c>
      <c r="X49">
        <v>0.99</v>
      </c>
    </row>
    <row r="50" spans="2:24" x14ac:dyDescent="0.25">
      <c r="B50">
        <v>11</v>
      </c>
      <c r="C50">
        <v>0.09</v>
      </c>
      <c r="D50" s="8">
        <v>2.8E-3</v>
      </c>
      <c r="E50">
        <v>0.99</v>
      </c>
      <c r="L50">
        <v>11</v>
      </c>
      <c r="M50">
        <v>0.01</v>
      </c>
      <c r="N50" s="8">
        <v>6.6E-4</v>
      </c>
      <c r="O50">
        <v>1</v>
      </c>
      <c r="U50">
        <v>11</v>
      </c>
      <c r="V50">
        <v>0.09</v>
      </c>
      <c r="W50" s="8">
        <v>2.8E-3</v>
      </c>
      <c r="X50">
        <v>0.99</v>
      </c>
    </row>
    <row r="51" spans="2:24" x14ac:dyDescent="0.25">
      <c r="B51">
        <v>12</v>
      </c>
      <c r="C51">
        <v>7.0000000000000007E-2</v>
      </c>
      <c r="D51" s="8">
        <v>2.3E-3</v>
      </c>
      <c r="E51">
        <v>0.99</v>
      </c>
      <c r="L51">
        <v>12</v>
      </c>
      <c r="M51" s="8">
        <v>2.8E-3</v>
      </c>
      <c r="N51" s="8">
        <v>2.3000000000000001E-4</v>
      </c>
      <c r="O51">
        <v>1</v>
      </c>
      <c r="U51">
        <v>12</v>
      </c>
      <c r="V51">
        <v>7.0000000000000007E-2</v>
      </c>
      <c r="W51" s="8">
        <v>2.3E-3</v>
      </c>
      <c r="X51">
        <v>0.99</v>
      </c>
    </row>
    <row r="52" spans="2:24" x14ac:dyDescent="0.25">
      <c r="B52">
        <v>13</v>
      </c>
      <c r="C52">
        <v>0.05</v>
      </c>
      <c r="D52" s="8">
        <v>1.6000000000000001E-3</v>
      </c>
      <c r="E52">
        <v>0.99</v>
      </c>
      <c r="N52" s="8"/>
      <c r="U52">
        <v>13</v>
      </c>
      <c r="V52">
        <v>0.05</v>
      </c>
      <c r="W52" s="8">
        <v>1.6000000000000001E-3</v>
      </c>
      <c r="X52">
        <v>0.99</v>
      </c>
    </row>
    <row r="53" spans="2:24" x14ac:dyDescent="0.25">
      <c r="B53">
        <v>14</v>
      </c>
      <c r="C53">
        <v>0.05</v>
      </c>
      <c r="D53" s="8">
        <v>1.4E-3</v>
      </c>
      <c r="E53">
        <v>0.99</v>
      </c>
      <c r="L53" t="s">
        <v>84</v>
      </c>
      <c r="N53" s="8"/>
      <c r="U53">
        <v>14</v>
      </c>
      <c r="V53">
        <v>0.05</v>
      </c>
      <c r="W53" s="8">
        <v>1.4E-3</v>
      </c>
      <c r="X53">
        <v>0.99</v>
      </c>
    </row>
    <row r="54" spans="2:24" x14ac:dyDescent="0.25">
      <c r="B54">
        <v>15</v>
      </c>
      <c r="C54">
        <v>0.04</v>
      </c>
      <c r="D54" s="8">
        <v>1.2999999999999999E-3</v>
      </c>
      <c r="E54">
        <v>0.99</v>
      </c>
      <c r="L54" t="s">
        <v>85</v>
      </c>
      <c r="M54" t="s">
        <v>86</v>
      </c>
      <c r="N54" s="8" t="s">
        <v>127</v>
      </c>
      <c r="U54">
        <v>15</v>
      </c>
      <c r="V54">
        <v>0.04</v>
      </c>
      <c r="W54" s="8">
        <v>1.2999999999999999E-3</v>
      </c>
      <c r="X54">
        <v>0.99</v>
      </c>
    </row>
    <row r="55" spans="2:24" x14ac:dyDescent="0.25">
      <c r="B55">
        <v>16</v>
      </c>
      <c r="C55">
        <v>0.03</v>
      </c>
      <c r="D55" s="8">
        <v>1.1000000000000001E-3</v>
      </c>
      <c r="E55">
        <v>1</v>
      </c>
      <c r="L55" t="s">
        <v>89</v>
      </c>
      <c r="M55">
        <v>0.32</v>
      </c>
      <c r="N55" s="8">
        <v>2.8E-3</v>
      </c>
      <c r="U55">
        <v>16</v>
      </c>
      <c r="V55">
        <v>0.03</v>
      </c>
      <c r="W55" s="8">
        <v>1.1000000000000001E-3</v>
      </c>
      <c r="X55">
        <v>1</v>
      </c>
    </row>
    <row r="56" spans="2:24" x14ac:dyDescent="0.25">
      <c r="B56">
        <v>17</v>
      </c>
      <c r="C56">
        <v>0.03</v>
      </c>
      <c r="D56" s="8">
        <v>9.3999999999999997E-4</v>
      </c>
      <c r="E56">
        <v>1</v>
      </c>
      <c r="L56" t="s">
        <v>90</v>
      </c>
      <c r="M56">
        <v>0.32</v>
      </c>
      <c r="N56" s="8">
        <v>0.03</v>
      </c>
      <c r="U56">
        <v>17</v>
      </c>
      <c r="V56">
        <v>0.03</v>
      </c>
      <c r="W56" s="8">
        <v>9.3999999999999997E-4</v>
      </c>
      <c r="X56">
        <v>1</v>
      </c>
    </row>
    <row r="57" spans="2:24" x14ac:dyDescent="0.25">
      <c r="B57">
        <v>18</v>
      </c>
      <c r="C57">
        <v>0.02</v>
      </c>
      <c r="D57" s="8">
        <v>6.8000000000000005E-4</v>
      </c>
      <c r="E57">
        <v>1</v>
      </c>
      <c r="L57" t="s">
        <v>91</v>
      </c>
      <c r="M57">
        <v>0.32</v>
      </c>
      <c r="N57" s="8">
        <v>1.9000000000000001E-4</v>
      </c>
      <c r="U57">
        <v>18</v>
      </c>
      <c r="V57">
        <v>0.02</v>
      </c>
      <c r="W57" s="8">
        <v>6.8000000000000005E-4</v>
      </c>
      <c r="X57">
        <v>1</v>
      </c>
    </row>
    <row r="58" spans="2:24" x14ac:dyDescent="0.25">
      <c r="B58">
        <v>19</v>
      </c>
      <c r="C58">
        <v>0.02</v>
      </c>
      <c r="D58" s="8">
        <v>5.5999999999999995E-4</v>
      </c>
      <c r="E58">
        <v>1</v>
      </c>
      <c r="L58" t="s">
        <v>92</v>
      </c>
      <c r="M58">
        <v>0.32</v>
      </c>
      <c r="N58" s="8">
        <v>-0.01</v>
      </c>
      <c r="U58">
        <v>19</v>
      </c>
      <c r="V58">
        <v>0.02</v>
      </c>
      <c r="W58" s="8">
        <v>5.5999999999999995E-4</v>
      </c>
      <c r="X58">
        <v>1</v>
      </c>
    </row>
    <row r="59" spans="2:24" x14ac:dyDescent="0.25">
      <c r="B59">
        <v>20</v>
      </c>
      <c r="C59">
        <v>0.02</v>
      </c>
      <c r="D59" s="8">
        <v>4.8000000000000001E-4</v>
      </c>
      <c r="E59">
        <v>1</v>
      </c>
      <c r="L59" t="s">
        <v>93</v>
      </c>
      <c r="M59">
        <v>0.32</v>
      </c>
      <c r="N59" s="8">
        <v>7.0000000000000007E-2</v>
      </c>
      <c r="U59">
        <v>20</v>
      </c>
      <c r="V59">
        <v>0.02</v>
      </c>
      <c r="W59" s="8">
        <v>4.8000000000000001E-4</v>
      </c>
      <c r="X59">
        <v>1</v>
      </c>
    </row>
    <row r="60" spans="2:24" x14ac:dyDescent="0.25">
      <c r="B60">
        <v>21</v>
      </c>
      <c r="C60">
        <v>0.01</v>
      </c>
      <c r="D60" s="8">
        <v>4.2000000000000002E-4</v>
      </c>
      <c r="E60">
        <v>1</v>
      </c>
      <c r="L60" t="s">
        <v>94</v>
      </c>
      <c r="M60">
        <v>0.32</v>
      </c>
      <c r="N60" s="8">
        <v>0.06</v>
      </c>
      <c r="U60">
        <v>21</v>
      </c>
      <c r="V60">
        <v>0.01</v>
      </c>
      <c r="W60" s="8">
        <v>4.2000000000000002E-4</v>
      </c>
      <c r="X60">
        <v>1</v>
      </c>
    </row>
    <row r="61" spans="2:24" x14ac:dyDescent="0.25">
      <c r="B61">
        <v>22</v>
      </c>
      <c r="C61">
        <v>0.01</v>
      </c>
      <c r="D61" s="8">
        <v>3.1E-4</v>
      </c>
      <c r="E61">
        <v>1</v>
      </c>
      <c r="L61" t="s">
        <v>95</v>
      </c>
      <c r="M61">
        <v>0.28999999999999998</v>
      </c>
      <c r="N61" s="8">
        <v>0.04</v>
      </c>
      <c r="U61">
        <v>22</v>
      </c>
      <c r="V61">
        <v>0.01</v>
      </c>
      <c r="W61" s="8">
        <v>3.1E-4</v>
      </c>
      <c r="X61">
        <v>1</v>
      </c>
    </row>
    <row r="62" spans="2:24" x14ac:dyDescent="0.25">
      <c r="B62">
        <v>23</v>
      </c>
      <c r="C62">
        <v>0.01</v>
      </c>
      <c r="D62" s="8">
        <v>2.1000000000000001E-4</v>
      </c>
      <c r="E62">
        <v>1</v>
      </c>
      <c r="L62" t="s">
        <v>96</v>
      </c>
      <c r="M62">
        <v>0.28999999999999998</v>
      </c>
      <c r="N62" s="8">
        <v>0.01</v>
      </c>
      <c r="U62">
        <v>23</v>
      </c>
      <c r="V62">
        <v>0.01</v>
      </c>
      <c r="W62" s="8">
        <v>2.1000000000000001E-4</v>
      </c>
      <c r="X62">
        <v>1</v>
      </c>
    </row>
    <row r="63" spans="2:24" x14ac:dyDescent="0.25">
      <c r="B63">
        <v>24</v>
      </c>
      <c r="C63">
        <v>0.01</v>
      </c>
      <c r="D63" s="8">
        <v>1.8000000000000001E-4</v>
      </c>
      <c r="E63">
        <v>1</v>
      </c>
      <c r="L63" t="s">
        <v>97</v>
      </c>
      <c r="M63">
        <v>0.32</v>
      </c>
      <c r="N63" s="8">
        <v>0.04</v>
      </c>
      <c r="U63">
        <v>24</v>
      </c>
      <c r="V63">
        <v>0.01</v>
      </c>
      <c r="W63" s="8">
        <v>1.8000000000000001E-4</v>
      </c>
      <c r="X63">
        <v>1</v>
      </c>
    </row>
    <row r="64" spans="2:24" x14ac:dyDescent="0.25">
      <c r="B64">
        <v>25</v>
      </c>
      <c r="C64" s="8">
        <v>4.5999999999999999E-3</v>
      </c>
      <c r="D64" s="8">
        <v>1.4999999999999999E-4</v>
      </c>
      <c r="E64">
        <v>1</v>
      </c>
      <c r="L64" t="s">
        <v>98</v>
      </c>
      <c r="M64" s="8">
        <v>0.32</v>
      </c>
      <c r="N64" s="8">
        <v>0.03</v>
      </c>
      <c r="U64">
        <v>25</v>
      </c>
      <c r="V64" s="8">
        <v>4.5999999999999999E-3</v>
      </c>
      <c r="W64" s="8">
        <v>1.4999999999999999E-4</v>
      </c>
      <c r="X64">
        <v>1</v>
      </c>
    </row>
    <row r="65" spans="2:24" x14ac:dyDescent="0.25">
      <c r="B65">
        <v>26</v>
      </c>
      <c r="C65" s="8">
        <v>3.3E-3</v>
      </c>
      <c r="D65" s="8">
        <v>1E-4</v>
      </c>
      <c r="E65">
        <v>1</v>
      </c>
      <c r="L65" t="s">
        <v>119</v>
      </c>
      <c r="M65" s="8">
        <v>-0.09</v>
      </c>
      <c r="N65" s="8">
        <v>0.65</v>
      </c>
      <c r="U65">
        <v>26</v>
      </c>
      <c r="V65" s="8">
        <v>3.3E-3</v>
      </c>
      <c r="W65" s="8">
        <v>1E-4</v>
      </c>
      <c r="X65">
        <v>1</v>
      </c>
    </row>
    <row r="66" spans="2:24" x14ac:dyDescent="0.25">
      <c r="B66">
        <v>27</v>
      </c>
      <c r="C66" s="8">
        <v>2.5999999999999999E-3</v>
      </c>
      <c r="D66" s="8">
        <v>8.1000000000000004E-5</v>
      </c>
      <c r="E66">
        <v>1</v>
      </c>
      <c r="L66" t="s">
        <v>120</v>
      </c>
      <c r="M66" s="8">
        <v>-0.03</v>
      </c>
      <c r="N66" s="8">
        <v>0.75</v>
      </c>
      <c r="U66">
        <v>27</v>
      </c>
      <c r="V66" s="8">
        <v>2.5999999999999999E-3</v>
      </c>
      <c r="W66" s="8">
        <v>8.1000000000000004E-5</v>
      </c>
      <c r="X66">
        <v>1</v>
      </c>
    </row>
    <row r="67" spans="2:24" x14ac:dyDescent="0.25">
      <c r="B67">
        <v>28</v>
      </c>
      <c r="C67" s="8">
        <v>2.2000000000000001E-3</v>
      </c>
      <c r="D67" s="8">
        <v>6.8999999999999997E-5</v>
      </c>
      <c r="E67">
        <v>1</v>
      </c>
      <c r="M67" s="8"/>
      <c r="N67" s="8"/>
      <c r="U67">
        <v>28</v>
      </c>
      <c r="V67" s="8">
        <v>2.2000000000000001E-3</v>
      </c>
      <c r="W67" s="8">
        <v>6.8999999999999997E-5</v>
      </c>
      <c r="X67">
        <v>1</v>
      </c>
    </row>
    <row r="68" spans="2:24" x14ac:dyDescent="0.25">
      <c r="B68">
        <v>29</v>
      </c>
      <c r="C68" s="8">
        <v>1.6000000000000001E-3</v>
      </c>
      <c r="D68" s="8">
        <v>5.0000000000000002E-5</v>
      </c>
      <c r="E68">
        <v>1</v>
      </c>
      <c r="M68" s="8"/>
      <c r="N68" s="8"/>
      <c r="U68">
        <v>29</v>
      </c>
      <c r="V68" s="8">
        <v>1.6000000000000001E-3</v>
      </c>
      <c r="W68" s="8">
        <v>5.0000000000000002E-5</v>
      </c>
      <c r="X68">
        <v>1</v>
      </c>
    </row>
    <row r="69" spans="2:24" x14ac:dyDescent="0.25">
      <c r="B69">
        <v>30</v>
      </c>
      <c r="C69" s="8">
        <v>8.4999999999999995E-4</v>
      </c>
      <c r="D69" s="8">
        <v>2.6999999999999999E-5</v>
      </c>
      <c r="E69">
        <v>1</v>
      </c>
      <c r="M69" s="8"/>
      <c r="N69" s="8"/>
      <c r="U69">
        <v>30</v>
      </c>
      <c r="V69" s="8">
        <v>8.4999999999999995E-4</v>
      </c>
      <c r="W69" s="8">
        <v>2.6999999999999999E-5</v>
      </c>
      <c r="X69">
        <v>1</v>
      </c>
    </row>
    <row r="70" spans="2:24" x14ac:dyDescent="0.25">
      <c r="B70">
        <v>31</v>
      </c>
      <c r="C70" s="8">
        <v>5.6999999999999998E-4</v>
      </c>
      <c r="D70" s="8">
        <v>1.8E-5</v>
      </c>
      <c r="E70">
        <v>1</v>
      </c>
      <c r="M70" s="8"/>
      <c r="N70" s="8"/>
      <c r="U70">
        <v>31</v>
      </c>
      <c r="V70" s="8">
        <v>5.6999999999999998E-4</v>
      </c>
      <c r="W70" s="8">
        <v>1.8E-5</v>
      </c>
      <c r="X70">
        <v>1</v>
      </c>
    </row>
    <row r="71" spans="2:24" x14ac:dyDescent="0.25">
      <c r="B71">
        <v>32</v>
      </c>
      <c r="C71" s="8">
        <v>3.6000000000000002E-4</v>
      </c>
      <c r="D71" s="8">
        <v>1.1E-5</v>
      </c>
      <c r="E71">
        <v>1</v>
      </c>
      <c r="M71" s="8"/>
      <c r="N71" s="8"/>
      <c r="U71">
        <v>32</v>
      </c>
      <c r="V71" s="8">
        <v>3.6000000000000002E-4</v>
      </c>
      <c r="W71" s="8">
        <v>1.1E-5</v>
      </c>
      <c r="X71">
        <v>1</v>
      </c>
    </row>
    <row r="73" spans="2:24" x14ac:dyDescent="0.25">
      <c r="B73" t="s">
        <v>84</v>
      </c>
      <c r="U73" t="s">
        <v>84</v>
      </c>
    </row>
    <row r="74" spans="2:24" x14ac:dyDescent="0.25">
      <c r="B74" t="s">
        <v>85</v>
      </c>
      <c r="C74" t="s">
        <v>86</v>
      </c>
      <c r="D74" t="s">
        <v>87</v>
      </c>
      <c r="U74" t="s">
        <v>85</v>
      </c>
      <c r="V74" t="s">
        <v>86</v>
      </c>
      <c r="W74" t="s">
        <v>87</v>
      </c>
      <c r="X74" t="s">
        <v>88</v>
      </c>
    </row>
    <row r="75" spans="2:24" x14ac:dyDescent="0.25">
      <c r="B75" t="s">
        <v>89</v>
      </c>
      <c r="C75">
        <v>0.17</v>
      </c>
      <c r="D75">
        <v>0.26</v>
      </c>
      <c r="U75" t="s">
        <v>89</v>
      </c>
      <c r="V75">
        <v>0.17</v>
      </c>
      <c r="W75">
        <v>0.26</v>
      </c>
      <c r="X75">
        <v>0.02</v>
      </c>
    </row>
    <row r="76" spans="2:24" x14ac:dyDescent="0.25">
      <c r="B76" t="s">
        <v>90</v>
      </c>
      <c r="C76">
        <v>0.17</v>
      </c>
      <c r="D76">
        <v>0.26</v>
      </c>
      <c r="U76" t="s">
        <v>90</v>
      </c>
      <c r="V76">
        <v>0.17</v>
      </c>
      <c r="W76">
        <v>0.26</v>
      </c>
      <c r="X76">
        <v>0.04</v>
      </c>
    </row>
    <row r="77" spans="2:24" x14ac:dyDescent="0.25">
      <c r="B77" t="s">
        <v>91</v>
      </c>
      <c r="C77">
        <v>0.17</v>
      </c>
      <c r="D77">
        <v>0.27</v>
      </c>
      <c r="U77" t="s">
        <v>91</v>
      </c>
      <c r="V77">
        <v>0.17</v>
      </c>
      <c r="W77">
        <v>0.27</v>
      </c>
      <c r="X77">
        <v>0.03</v>
      </c>
    </row>
    <row r="78" spans="2:24" x14ac:dyDescent="0.25">
      <c r="B78" t="s">
        <v>92</v>
      </c>
      <c r="C78">
        <v>0.17</v>
      </c>
      <c r="D78">
        <v>0.27</v>
      </c>
      <c r="U78" t="s">
        <v>92</v>
      </c>
      <c r="V78">
        <v>0.17</v>
      </c>
      <c r="W78">
        <v>0.27</v>
      </c>
      <c r="X78">
        <v>0.02</v>
      </c>
    </row>
    <row r="79" spans="2:24" x14ac:dyDescent="0.25">
      <c r="B79" t="s">
        <v>93</v>
      </c>
      <c r="C79">
        <v>0.17</v>
      </c>
      <c r="D79">
        <v>0.25</v>
      </c>
      <c r="U79" t="s">
        <v>93</v>
      </c>
      <c r="V79">
        <v>0.17</v>
      </c>
      <c r="W79">
        <v>0.25</v>
      </c>
      <c r="X79">
        <v>0.09</v>
      </c>
    </row>
    <row r="80" spans="2:24" x14ac:dyDescent="0.25">
      <c r="B80" t="s">
        <v>94</v>
      </c>
      <c r="C80">
        <v>0.17</v>
      </c>
      <c r="D80">
        <v>0.25</v>
      </c>
      <c r="U80" t="s">
        <v>94</v>
      </c>
      <c r="V80">
        <v>0.17</v>
      </c>
      <c r="W80">
        <v>0.25</v>
      </c>
      <c r="X80">
        <v>7.0000000000000007E-2</v>
      </c>
    </row>
    <row r="81" spans="2:24" x14ac:dyDescent="0.25">
      <c r="B81" t="s">
        <v>95</v>
      </c>
      <c r="C81">
        <v>0.15</v>
      </c>
      <c r="D81">
        <v>0.26</v>
      </c>
      <c r="U81" t="s">
        <v>95</v>
      </c>
      <c r="V81">
        <v>0.15</v>
      </c>
      <c r="W81">
        <v>0.26</v>
      </c>
      <c r="X81">
        <v>0.08</v>
      </c>
    </row>
    <row r="82" spans="2:24" x14ac:dyDescent="0.25">
      <c r="B82" t="s">
        <v>96</v>
      </c>
      <c r="C82">
        <v>0.14000000000000001</v>
      </c>
      <c r="D82">
        <v>0.3</v>
      </c>
      <c r="U82" t="s">
        <v>96</v>
      </c>
      <c r="V82">
        <v>0.14000000000000001</v>
      </c>
      <c r="W82">
        <v>0.3</v>
      </c>
      <c r="X82">
        <v>7.0000000000000007E-2</v>
      </c>
    </row>
    <row r="83" spans="2:24" x14ac:dyDescent="0.25">
      <c r="B83" t="s">
        <v>97</v>
      </c>
      <c r="C83">
        <v>0.18</v>
      </c>
      <c r="D83">
        <v>0.24</v>
      </c>
      <c r="U83" t="s">
        <v>97</v>
      </c>
      <c r="V83">
        <v>0.18</v>
      </c>
      <c r="W83">
        <v>0.24</v>
      </c>
      <c r="X83">
        <v>0.03</v>
      </c>
    </row>
    <row r="84" spans="2:24" x14ac:dyDescent="0.25">
      <c r="B84" t="s">
        <v>98</v>
      </c>
      <c r="C84">
        <v>0.17</v>
      </c>
      <c r="D84">
        <v>0.26</v>
      </c>
      <c r="U84" t="s">
        <v>98</v>
      </c>
      <c r="V84">
        <v>0.17</v>
      </c>
      <c r="W84">
        <v>0.26</v>
      </c>
      <c r="X84">
        <v>0.04</v>
      </c>
    </row>
    <row r="85" spans="2:24" x14ac:dyDescent="0.25">
      <c r="B85" t="s">
        <v>99</v>
      </c>
      <c r="C85">
        <v>0.2</v>
      </c>
      <c r="D85">
        <v>-0.1</v>
      </c>
      <c r="U85" t="s">
        <v>99</v>
      </c>
      <c r="V85">
        <v>0.2</v>
      </c>
      <c r="W85">
        <v>-0.1</v>
      </c>
      <c r="X85">
        <v>7.0000000000000007E-2</v>
      </c>
    </row>
    <row r="86" spans="2:24" x14ac:dyDescent="0.25">
      <c r="B86" t="s">
        <v>100</v>
      </c>
      <c r="C86">
        <v>0.19</v>
      </c>
      <c r="D86">
        <v>-0.14000000000000001</v>
      </c>
      <c r="U86" t="s">
        <v>100</v>
      </c>
      <c r="V86">
        <v>0.19</v>
      </c>
      <c r="W86">
        <v>-0.14000000000000001</v>
      </c>
      <c r="X86">
        <v>0.08</v>
      </c>
    </row>
    <row r="87" spans="2:24" x14ac:dyDescent="0.25">
      <c r="B87" t="s">
        <v>101</v>
      </c>
      <c r="C87">
        <v>0.19</v>
      </c>
      <c r="D87">
        <v>-0.08</v>
      </c>
      <c r="U87" t="s">
        <v>101</v>
      </c>
      <c r="V87">
        <v>0.19</v>
      </c>
      <c r="W87">
        <v>-0.08</v>
      </c>
      <c r="X87">
        <v>0.02</v>
      </c>
    </row>
    <row r="88" spans="2:24" x14ac:dyDescent="0.25">
      <c r="B88" t="s">
        <v>102</v>
      </c>
      <c r="C88">
        <v>0.19</v>
      </c>
      <c r="D88">
        <v>-0.12</v>
      </c>
      <c r="U88" t="s">
        <v>102</v>
      </c>
      <c r="V88">
        <v>0.19</v>
      </c>
      <c r="W88">
        <v>-0.12</v>
      </c>
      <c r="X88" s="8">
        <v>-2.8E-3</v>
      </c>
    </row>
    <row r="89" spans="2:24" x14ac:dyDescent="0.25">
      <c r="B89" t="s">
        <v>103</v>
      </c>
      <c r="C89">
        <v>0.2</v>
      </c>
      <c r="D89">
        <v>-0.1</v>
      </c>
      <c r="U89" t="s">
        <v>103</v>
      </c>
      <c r="V89">
        <v>0.2</v>
      </c>
      <c r="W89">
        <v>-0.1</v>
      </c>
      <c r="X89">
        <v>0.06</v>
      </c>
    </row>
    <row r="90" spans="2:24" x14ac:dyDescent="0.25">
      <c r="B90" t="s">
        <v>104</v>
      </c>
      <c r="C90">
        <v>0.2</v>
      </c>
      <c r="D90">
        <v>-0.11</v>
      </c>
      <c r="U90" t="s">
        <v>104</v>
      </c>
      <c r="V90">
        <v>0.2</v>
      </c>
      <c r="W90">
        <v>-0.11</v>
      </c>
      <c r="X90">
        <v>0.02</v>
      </c>
    </row>
    <row r="91" spans="2:24" x14ac:dyDescent="0.25">
      <c r="B91" t="s">
        <v>105</v>
      </c>
      <c r="C91">
        <v>0.2</v>
      </c>
      <c r="D91">
        <v>-0.11</v>
      </c>
      <c r="U91" t="s">
        <v>105</v>
      </c>
      <c r="V91">
        <v>0.2</v>
      </c>
      <c r="W91">
        <v>-0.11</v>
      </c>
      <c r="X91">
        <v>0.05</v>
      </c>
    </row>
    <row r="92" spans="2:24" x14ac:dyDescent="0.25">
      <c r="B92" t="s">
        <v>106</v>
      </c>
      <c r="C92">
        <v>0.2</v>
      </c>
      <c r="D92">
        <v>-0.09</v>
      </c>
      <c r="U92" t="s">
        <v>106</v>
      </c>
      <c r="V92">
        <v>0.2</v>
      </c>
      <c r="W92">
        <v>-0.09</v>
      </c>
      <c r="X92">
        <v>0.02</v>
      </c>
    </row>
    <row r="93" spans="2:24" x14ac:dyDescent="0.25">
      <c r="B93" t="s">
        <v>107</v>
      </c>
      <c r="C93">
        <v>0.19</v>
      </c>
      <c r="D93">
        <v>-0.14000000000000001</v>
      </c>
      <c r="U93" t="s">
        <v>107</v>
      </c>
      <c r="V93">
        <v>0.19</v>
      </c>
      <c r="W93">
        <v>-0.14000000000000001</v>
      </c>
      <c r="X93">
        <v>-0.03</v>
      </c>
    </row>
    <row r="94" spans="2:24" x14ac:dyDescent="0.25">
      <c r="B94" t="s">
        <v>108</v>
      </c>
      <c r="C94">
        <v>0.2</v>
      </c>
      <c r="D94">
        <v>-0.11</v>
      </c>
      <c r="U94" t="s">
        <v>108</v>
      </c>
      <c r="V94">
        <v>0.2</v>
      </c>
      <c r="W94">
        <v>-0.11</v>
      </c>
      <c r="X94">
        <v>0.02</v>
      </c>
    </row>
    <row r="95" spans="2:24" x14ac:dyDescent="0.25">
      <c r="B95" t="s">
        <v>109</v>
      </c>
      <c r="C95">
        <v>0.19</v>
      </c>
      <c r="D95">
        <v>-0.14000000000000001</v>
      </c>
      <c r="U95" t="s">
        <v>109</v>
      </c>
      <c r="V95">
        <v>0.19</v>
      </c>
      <c r="W95">
        <v>-0.14000000000000001</v>
      </c>
      <c r="X95">
        <v>-0.03</v>
      </c>
    </row>
    <row r="96" spans="2:24" x14ac:dyDescent="0.25">
      <c r="B96" t="s">
        <v>110</v>
      </c>
      <c r="C96">
        <v>0.2</v>
      </c>
      <c r="D96">
        <v>-0.11</v>
      </c>
      <c r="U96" t="s">
        <v>110</v>
      </c>
      <c r="V96">
        <v>0.2</v>
      </c>
      <c r="W96">
        <v>-0.11</v>
      </c>
      <c r="X96">
        <v>0.02</v>
      </c>
    </row>
    <row r="97" spans="2:24" x14ac:dyDescent="0.25">
      <c r="B97" t="s">
        <v>111</v>
      </c>
      <c r="C97">
        <v>0.17</v>
      </c>
      <c r="D97">
        <v>-0.16</v>
      </c>
      <c r="U97" t="s">
        <v>111</v>
      </c>
      <c r="V97">
        <v>0.17</v>
      </c>
      <c r="W97">
        <v>-0.16</v>
      </c>
      <c r="X97">
        <v>-0.14000000000000001</v>
      </c>
    </row>
    <row r="98" spans="2:24" x14ac:dyDescent="0.25">
      <c r="B98" t="s">
        <v>112</v>
      </c>
      <c r="C98">
        <v>0.17</v>
      </c>
      <c r="D98">
        <v>-0.15</v>
      </c>
      <c r="U98" t="s">
        <v>112</v>
      </c>
      <c r="V98">
        <v>0.17</v>
      </c>
      <c r="W98">
        <v>-0.15</v>
      </c>
      <c r="X98">
        <v>-0.06</v>
      </c>
    </row>
    <row r="99" spans="2:24" x14ac:dyDescent="0.25">
      <c r="B99" t="s">
        <v>113</v>
      </c>
      <c r="C99">
        <v>0.17</v>
      </c>
      <c r="D99">
        <v>-0.12</v>
      </c>
      <c r="U99" t="s">
        <v>113</v>
      </c>
      <c r="V99">
        <v>0.17</v>
      </c>
      <c r="W99">
        <v>-0.12</v>
      </c>
      <c r="X99">
        <v>-0.22</v>
      </c>
    </row>
    <row r="100" spans="2:24" x14ac:dyDescent="0.25">
      <c r="B100" t="s">
        <v>114</v>
      </c>
      <c r="C100">
        <v>0.18</v>
      </c>
      <c r="D100">
        <v>-0.08</v>
      </c>
      <c r="U100" t="s">
        <v>114</v>
      </c>
      <c r="V100">
        <v>0.18</v>
      </c>
      <c r="W100">
        <v>-0.08</v>
      </c>
      <c r="X100">
        <v>-0.19</v>
      </c>
    </row>
    <row r="101" spans="2:24" x14ac:dyDescent="0.25">
      <c r="B101" t="s">
        <v>115</v>
      </c>
      <c r="C101">
        <v>0.19</v>
      </c>
      <c r="D101">
        <v>-0.12</v>
      </c>
      <c r="U101" t="s">
        <v>115</v>
      </c>
      <c r="V101">
        <v>0.19</v>
      </c>
      <c r="W101">
        <v>-0.12</v>
      </c>
      <c r="X101">
        <v>-0.06</v>
      </c>
    </row>
    <row r="102" spans="2:24" x14ac:dyDescent="0.25">
      <c r="B102" t="s">
        <v>116</v>
      </c>
      <c r="C102">
        <v>0.2</v>
      </c>
      <c r="D102">
        <v>-0.1</v>
      </c>
      <c r="U102" t="s">
        <v>116</v>
      </c>
      <c r="V102">
        <v>0.2</v>
      </c>
      <c r="W102">
        <v>-0.1</v>
      </c>
      <c r="X102">
        <v>0.06</v>
      </c>
    </row>
    <row r="103" spans="2:24" x14ac:dyDescent="0.25">
      <c r="B103" t="s">
        <v>117</v>
      </c>
      <c r="C103">
        <v>0.19</v>
      </c>
      <c r="D103">
        <v>-0.13</v>
      </c>
      <c r="U103" t="s">
        <v>117</v>
      </c>
      <c r="V103">
        <v>0.19</v>
      </c>
      <c r="W103">
        <v>-0.13</v>
      </c>
      <c r="X103">
        <v>-0.02</v>
      </c>
    </row>
    <row r="104" spans="2:24" x14ac:dyDescent="0.25">
      <c r="B104" t="s">
        <v>118</v>
      </c>
      <c r="C104">
        <v>0.2</v>
      </c>
      <c r="D104">
        <v>-0.1</v>
      </c>
      <c r="U104" t="s">
        <v>118</v>
      </c>
      <c r="V104">
        <v>0.2</v>
      </c>
      <c r="W104">
        <v>-0.1</v>
      </c>
      <c r="X104" s="8">
        <v>-2.2000000000000001E-3</v>
      </c>
    </row>
    <row r="105" spans="2:24" x14ac:dyDescent="0.25">
      <c r="B105" t="s">
        <v>119</v>
      </c>
      <c r="C105">
        <v>-0.05</v>
      </c>
      <c r="D105">
        <v>-0.09</v>
      </c>
      <c r="U105" t="s">
        <v>119</v>
      </c>
      <c r="V105">
        <v>-0.05</v>
      </c>
      <c r="W105">
        <v>-0.09</v>
      </c>
      <c r="X105">
        <v>0.71</v>
      </c>
    </row>
    <row r="106" spans="2:24" x14ac:dyDescent="0.25">
      <c r="B106" t="s">
        <v>120</v>
      </c>
      <c r="C106">
        <v>0.01</v>
      </c>
      <c r="D106">
        <v>-0.18</v>
      </c>
      <c r="U106" t="s">
        <v>120</v>
      </c>
      <c r="V106">
        <v>0.01</v>
      </c>
      <c r="W106">
        <v>-0.18</v>
      </c>
      <c r="X106">
        <v>0.56999999999999995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Galvan</dc:creator>
  <cp:lastModifiedBy>Hugo Galvan</cp:lastModifiedBy>
  <dcterms:created xsi:type="dcterms:W3CDTF">2024-01-12T15:38:43Z</dcterms:created>
  <dcterms:modified xsi:type="dcterms:W3CDTF">2024-01-17T02:50:51Z</dcterms:modified>
</cp:coreProperties>
</file>