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wangm\Desktop\"/>
    </mc:Choice>
  </mc:AlternateContent>
  <xr:revisionPtr revIDLastSave="0" documentId="13_ncr:1_{52FC8441-6906-4046-A907-9FD5B95FC82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althy controls" sheetId="1" r:id="rId1"/>
    <sheet name="ICVD pat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2" l="1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<sst xmlns="http://schemas.openxmlformats.org/spreadsheetml/2006/main" count="195" uniqueCount="120">
  <si>
    <t>label</t>
    <phoneticPr fontId="2" type="noConversion"/>
  </si>
  <si>
    <t>BMI</t>
  </si>
  <si>
    <t xml:space="preserve">injection </t>
    <phoneticPr fontId="2" type="noConversion"/>
  </si>
  <si>
    <t>subject_01</t>
    <phoneticPr fontId="2" type="noConversion"/>
  </si>
  <si>
    <t>subject_02</t>
    <phoneticPr fontId="2" type="noConversion"/>
  </si>
  <si>
    <t>subject_03</t>
  </si>
  <si>
    <t>subject_04</t>
  </si>
  <si>
    <t>subject_05</t>
  </si>
  <si>
    <t>subject_06</t>
  </si>
  <si>
    <t>subject_07</t>
  </si>
  <si>
    <t>subject_08</t>
  </si>
  <si>
    <t>subject_09</t>
  </si>
  <si>
    <t>subject_10</t>
  </si>
  <si>
    <t>subject_11</t>
  </si>
  <si>
    <t>subject_12</t>
  </si>
  <si>
    <t>subject_13</t>
  </si>
  <si>
    <t>subject_14</t>
  </si>
  <si>
    <t>subject_15</t>
  </si>
  <si>
    <t>subject_16</t>
  </si>
  <si>
    <t>gender</t>
    <phoneticPr fontId="2" type="noConversion"/>
  </si>
  <si>
    <t>M</t>
    <phoneticPr fontId="2" type="noConversion"/>
  </si>
  <si>
    <t>F</t>
    <phoneticPr fontId="2" type="noConversion"/>
  </si>
  <si>
    <t>Age</t>
    <phoneticPr fontId="2" type="noConversion"/>
  </si>
  <si>
    <t>glucose level</t>
    <phoneticPr fontId="2" type="noConversion"/>
  </si>
  <si>
    <t>inject_level</t>
    <phoneticPr fontId="2" type="noConversion"/>
  </si>
  <si>
    <t>length/cm</t>
    <phoneticPr fontId="2" type="noConversion"/>
  </si>
  <si>
    <t>GM_SUVR</t>
  </si>
  <si>
    <t>WM_SUVR</t>
  </si>
  <si>
    <t>MCA_SUVR</t>
  </si>
  <si>
    <t>PCA_SUVR</t>
  </si>
  <si>
    <t>ACA_SUVR</t>
  </si>
  <si>
    <t>BA_SUVR</t>
  </si>
  <si>
    <t>CA_SUVR</t>
  </si>
  <si>
    <t>weight/kg</t>
    <phoneticPr fontId="2" type="noConversion"/>
  </si>
  <si>
    <t>GM_CMR</t>
    <phoneticPr fontId="2" type="noConversion"/>
  </si>
  <si>
    <t>WM_CMR</t>
    <phoneticPr fontId="2" type="noConversion"/>
  </si>
  <si>
    <t>MCA_CMR</t>
    <phoneticPr fontId="2" type="noConversion"/>
  </si>
  <si>
    <t>PCA_CMR</t>
    <phoneticPr fontId="2" type="noConversion"/>
  </si>
  <si>
    <t>ACA_CMR</t>
    <phoneticPr fontId="2" type="noConversion"/>
  </si>
  <si>
    <t>BA_CMR</t>
    <phoneticPr fontId="2" type="noConversion"/>
  </si>
  <si>
    <t>CA_CMR</t>
    <phoneticPr fontId="2" type="noConversion"/>
  </si>
  <si>
    <t>left ICA as volume</t>
    <phoneticPr fontId="2" type="noConversion"/>
  </si>
  <si>
    <t>right ICA as volume</t>
    <phoneticPr fontId="2" type="noConversion"/>
  </si>
  <si>
    <t>BMI_V1</t>
    <phoneticPr fontId="2" type="noConversion"/>
  </si>
  <si>
    <t>BMI_V2</t>
    <phoneticPr fontId="2" type="noConversion"/>
  </si>
  <si>
    <t>'M'</t>
  </si>
  <si>
    <t>'18d'</t>
  </si>
  <si>
    <t>'57d'</t>
  </si>
  <si>
    <t>'8d'</t>
  </si>
  <si>
    <t>'9d'</t>
  </si>
  <si>
    <t>'F'</t>
  </si>
  <si>
    <t>'14d'</t>
  </si>
  <si>
    <t>'30d'</t>
  </si>
  <si>
    <t>'13d'</t>
  </si>
  <si>
    <t>'10d'</t>
  </si>
  <si>
    <t>'22d'</t>
  </si>
  <si>
    <t>'11d'</t>
  </si>
  <si>
    <t>'46d'</t>
  </si>
  <si>
    <t>'32d'</t>
  </si>
  <si>
    <t>'37d'</t>
  </si>
  <si>
    <t>'25d'</t>
  </si>
  <si>
    <t>'40d'</t>
  </si>
  <si>
    <t>'12d'</t>
  </si>
  <si>
    <t>10d'</t>
    <phoneticPr fontId="2" type="noConversion"/>
  </si>
  <si>
    <t>sex</t>
    <phoneticPr fontId="2" type="noConversion"/>
  </si>
  <si>
    <t>age</t>
    <phoneticPr fontId="2" type="noConversion"/>
  </si>
  <si>
    <t>days</t>
    <phoneticPr fontId="2" type="noConversion"/>
  </si>
  <si>
    <r>
      <t>glucose level</t>
    </r>
    <r>
      <rPr>
        <sz val="11"/>
        <color theme="1"/>
        <rFont val="Times New Roman"/>
        <family val="1"/>
      </rPr>
      <t>_V1</t>
    </r>
    <phoneticPr fontId="2" type="noConversion"/>
  </si>
  <si>
    <r>
      <rPr>
        <sz val="11"/>
        <color theme="1"/>
        <rFont val="Times New Roman"/>
        <family val="3"/>
      </rPr>
      <t>glucose level</t>
    </r>
    <r>
      <rPr>
        <sz val="11"/>
        <color theme="1"/>
        <rFont val="Times New Roman"/>
        <family val="1"/>
      </rPr>
      <t>_V2</t>
    </r>
    <phoneticPr fontId="2" type="noConversion"/>
  </si>
  <si>
    <r>
      <rPr>
        <sz val="11"/>
        <color theme="1"/>
        <rFont val="Times New Roman"/>
        <family val="3"/>
      </rPr>
      <t>length</t>
    </r>
    <r>
      <rPr>
        <sz val="11"/>
        <color theme="1"/>
        <rFont val="Times New Roman"/>
        <family val="1"/>
      </rPr>
      <t>/m</t>
    </r>
    <phoneticPr fontId="2" type="noConversion"/>
  </si>
  <si>
    <r>
      <rPr>
        <sz val="11"/>
        <color theme="1"/>
        <rFont val="Times New Roman"/>
        <family val="3"/>
      </rPr>
      <t>weight</t>
    </r>
    <r>
      <rPr>
        <sz val="11"/>
        <color theme="1"/>
        <rFont val="Times New Roman"/>
        <family val="1"/>
      </rPr>
      <t>/kg_V1</t>
    </r>
    <phoneticPr fontId="2" type="noConversion"/>
  </si>
  <si>
    <r>
      <t>weight</t>
    </r>
    <r>
      <rPr>
        <sz val="11"/>
        <color theme="1"/>
        <rFont val="Times New Roman"/>
        <family val="1"/>
      </rPr>
      <t>/kg_V2</t>
    </r>
    <phoneticPr fontId="2" type="noConversion"/>
  </si>
  <si>
    <t>patients_01</t>
    <phoneticPr fontId="2" type="noConversion"/>
  </si>
  <si>
    <t>patients_02</t>
    <phoneticPr fontId="2" type="noConversion"/>
  </si>
  <si>
    <t>patients_03</t>
  </si>
  <si>
    <t>patients_04</t>
  </si>
  <si>
    <t>patients_05</t>
  </si>
  <si>
    <t>patients_06</t>
  </si>
  <si>
    <t>patients_07</t>
  </si>
  <si>
    <t>patients_08</t>
  </si>
  <si>
    <t>patients_09</t>
  </si>
  <si>
    <t>patients_10</t>
  </si>
  <si>
    <t>patients_11</t>
  </si>
  <si>
    <t>patients_12</t>
  </si>
  <si>
    <t>patients_13</t>
  </si>
  <si>
    <t>patients_14</t>
  </si>
  <si>
    <t>patients_15</t>
  </si>
  <si>
    <t>patients_16</t>
  </si>
  <si>
    <t>patients_17</t>
  </si>
  <si>
    <t>patients_18</t>
  </si>
  <si>
    <t>patients_19</t>
  </si>
  <si>
    <t>patients_20</t>
  </si>
  <si>
    <t>patients_21</t>
  </si>
  <si>
    <t>patients_22</t>
  </si>
  <si>
    <t>patients_23</t>
  </si>
  <si>
    <t>patients_24</t>
  </si>
  <si>
    <t>patients_25</t>
  </si>
  <si>
    <t>patients_26</t>
  </si>
  <si>
    <t>gs_SUVR</t>
    <phoneticPr fontId="2" type="noConversion"/>
  </si>
  <si>
    <t>GM_SUVR2</t>
    <phoneticPr fontId="2" type="noConversion"/>
  </si>
  <si>
    <t>WM_SUVR2</t>
    <phoneticPr fontId="2" type="noConversion"/>
  </si>
  <si>
    <t>MCA_SUVR2</t>
    <phoneticPr fontId="2" type="noConversion"/>
  </si>
  <si>
    <t>PCA_SUVR2</t>
    <phoneticPr fontId="2" type="noConversion"/>
  </si>
  <si>
    <t>ACA_SUVR2</t>
    <phoneticPr fontId="2" type="noConversion"/>
  </si>
  <si>
    <t>BA_SUVR2</t>
    <phoneticPr fontId="2" type="noConversion"/>
  </si>
  <si>
    <t>CA_SUVR2</t>
    <phoneticPr fontId="2" type="noConversion"/>
  </si>
  <si>
    <t>gs_SUVR2</t>
    <phoneticPr fontId="2" type="noConversion"/>
  </si>
  <si>
    <t>\</t>
    <phoneticPr fontId="2" type="noConversion"/>
  </si>
  <si>
    <t>gs_CMR</t>
    <phoneticPr fontId="2" type="noConversion"/>
  </si>
  <si>
    <t>GM_CMR2</t>
    <phoneticPr fontId="2" type="noConversion"/>
  </si>
  <si>
    <t>WM_CMR2</t>
    <phoneticPr fontId="2" type="noConversion"/>
  </si>
  <si>
    <t>MCA_CMR2</t>
    <phoneticPr fontId="2" type="noConversion"/>
  </si>
  <si>
    <t>PCA_CMR2</t>
    <phoneticPr fontId="2" type="noConversion"/>
  </si>
  <si>
    <t>ACA_CMR2</t>
    <phoneticPr fontId="2" type="noConversion"/>
  </si>
  <si>
    <t>BA_CMR2</t>
    <phoneticPr fontId="2" type="noConversion"/>
  </si>
  <si>
    <t>CA_CMR2</t>
    <phoneticPr fontId="2" type="noConversion"/>
  </si>
  <si>
    <t>gs_CMR2</t>
    <phoneticPr fontId="2" type="noConversion"/>
  </si>
  <si>
    <t>baseline</t>
    <phoneticPr fontId="2" type="noConversion"/>
  </si>
  <si>
    <t>follow</t>
    <phoneticPr fontId="2" type="noConversion"/>
  </si>
  <si>
    <t>followup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</si>
</sst>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);[Red]\(0.000\)"/>
    <numFmt numFmtId="178" formatCode="0.00_);[Red]\(0.00\)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宋体"/>
      <family val="1"/>
      <charset val="134"/>
    </font>
    <font>
      <sz val="11"/>
      <color theme="1"/>
      <name val="Times New Roman"/>
      <family val="3"/>
    </font>
    <font>
      <b/>
      <sz val="11"/>
      <color theme="1"/>
      <name val="Times New Roman"/>
      <family val="1"/>
    </font>
    <font>
      <sz val="11"/>
      <color theme="7" tint="0.79998168889431442"/>
      <name val="等线"/>
      <family val="2"/>
      <scheme val="minor"/>
    </font>
    <font>
      <sz val="11"/>
      <name val="Times New Roman"/>
      <family val="1"/>
    </font>
    <font>
      <sz val="11"/>
      <color theme="1"/>
      <name val="宋体"/>
      <family val="3"/>
      <charset val="134"/>
    </font>
    <font>
      <sz val="1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176" fontId="5" fillId="0" borderId="0" xfId="0" applyNumberFormat="1" applyFont="1" applyFill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6" fillId="5" borderId="0" xfId="0" applyFont="1" applyFill="1"/>
    <xf numFmtId="176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176" fontId="1" fillId="0" borderId="1" xfId="0" applyNumberFormat="1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76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"/>
  <sheetViews>
    <sheetView zoomScale="115" zoomScaleNormal="115" workbookViewId="0">
      <selection activeCell="W24" sqref="W24"/>
    </sheetView>
  </sheetViews>
  <sheetFormatPr defaultRowHeight="14.25" x14ac:dyDescent="0.2"/>
  <cols>
    <col min="1" max="1" width="10.25" customWidth="1"/>
    <col min="4" max="4" width="11.625" customWidth="1"/>
    <col min="10" max="10" width="11" customWidth="1"/>
    <col min="11" max="11" width="9.625" customWidth="1"/>
    <col min="12" max="12" width="12.625" customWidth="1"/>
    <col min="13" max="14" width="11.25" customWidth="1"/>
    <col min="16" max="16" width="11" customWidth="1"/>
    <col min="33" max="33" width="25.875" customWidth="1"/>
  </cols>
  <sheetData>
    <row r="1" spans="1:33" ht="15" x14ac:dyDescent="0.2">
      <c r="A1" s="11" t="s">
        <v>0</v>
      </c>
      <c r="B1" s="11" t="s">
        <v>19</v>
      </c>
      <c r="C1" s="11" t="s">
        <v>22</v>
      </c>
      <c r="D1" s="11" t="s">
        <v>23</v>
      </c>
      <c r="E1" s="11" t="s">
        <v>24</v>
      </c>
      <c r="F1" s="11" t="s">
        <v>25</v>
      </c>
      <c r="G1" s="11" t="s">
        <v>33</v>
      </c>
      <c r="H1" s="11" t="s">
        <v>1</v>
      </c>
      <c r="I1" s="12" t="s">
        <v>2</v>
      </c>
      <c r="J1" s="11" t="s">
        <v>26</v>
      </c>
      <c r="K1" s="11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6" t="s">
        <v>34</v>
      </c>
      <c r="R1" s="6" t="s">
        <v>35</v>
      </c>
      <c r="S1" s="7" t="s">
        <v>36</v>
      </c>
      <c r="T1" s="7" t="s">
        <v>37</v>
      </c>
      <c r="U1" s="7" t="s">
        <v>38</v>
      </c>
      <c r="V1" s="7" t="s">
        <v>39</v>
      </c>
      <c r="W1" s="14" t="s">
        <v>40</v>
      </c>
      <c r="X1" s="16" t="s">
        <v>34</v>
      </c>
      <c r="Y1" s="16" t="s">
        <v>35</v>
      </c>
      <c r="Z1" s="17" t="s">
        <v>36</v>
      </c>
      <c r="AA1" s="17" t="s">
        <v>37</v>
      </c>
      <c r="AB1" s="17" t="s">
        <v>38</v>
      </c>
      <c r="AC1" s="17" t="s">
        <v>39</v>
      </c>
      <c r="AD1" s="18" t="s">
        <v>40</v>
      </c>
      <c r="AF1" s="19"/>
      <c r="AG1" s="21" t="s">
        <v>41</v>
      </c>
    </row>
    <row r="2" spans="1:33" ht="15" x14ac:dyDescent="0.25">
      <c r="A2" s="1" t="s">
        <v>3</v>
      </c>
      <c r="B2" s="5" t="s">
        <v>20</v>
      </c>
      <c r="C2" s="1">
        <v>60</v>
      </c>
      <c r="D2" s="1">
        <v>6</v>
      </c>
      <c r="E2" s="1">
        <v>7.5069999999999997</v>
      </c>
      <c r="F2" s="1">
        <v>150</v>
      </c>
      <c r="G2" s="1">
        <v>57</v>
      </c>
      <c r="H2" s="3">
        <v>25.333333333333332</v>
      </c>
      <c r="I2" s="2">
        <f>E2*37</f>
        <v>277.75900000000001</v>
      </c>
      <c r="J2" s="8">
        <v>1.3657171528279901</v>
      </c>
      <c r="K2" s="8">
        <v>1.0284423576886601</v>
      </c>
      <c r="L2" s="8">
        <v>1.2440931899462799</v>
      </c>
      <c r="M2" s="8">
        <v>1.2641966477285</v>
      </c>
      <c r="N2" s="8">
        <v>1.31493813911067</v>
      </c>
      <c r="O2" s="8">
        <v>0.83755658138115296</v>
      </c>
      <c r="P2" s="8">
        <v>1.00287640894439</v>
      </c>
      <c r="Q2" s="15">
        <v>40.616100483746102</v>
      </c>
      <c r="R2" s="15">
        <v>23.400664027510199</v>
      </c>
      <c r="S2" s="15">
        <v>32.994858777207398</v>
      </c>
      <c r="T2" s="15">
        <v>35.2825183753529</v>
      </c>
      <c r="U2" s="15">
        <v>35.9057074603678</v>
      </c>
      <c r="V2" s="15">
        <v>20.6309312524996</v>
      </c>
      <c r="W2" s="15">
        <v>22.230368117313901</v>
      </c>
      <c r="X2" s="15">
        <v>40.5273448730185</v>
      </c>
      <c r="Y2" s="15">
        <v>22.8825885379851</v>
      </c>
      <c r="Z2" s="15">
        <v>32.185797483429603</v>
      </c>
      <c r="AA2" s="15">
        <v>34.574561775365297</v>
      </c>
      <c r="AB2" s="15">
        <v>35.642240816381701</v>
      </c>
      <c r="AC2" s="15">
        <v>20.778731048093402</v>
      </c>
      <c r="AD2" s="15">
        <v>21.381738461174798</v>
      </c>
      <c r="AF2" s="20"/>
      <c r="AG2" s="21" t="s">
        <v>42</v>
      </c>
    </row>
    <row r="3" spans="1:33" ht="15" x14ac:dyDescent="0.25">
      <c r="A3" s="1" t="s">
        <v>4</v>
      </c>
      <c r="B3" s="5" t="s">
        <v>21</v>
      </c>
      <c r="C3" s="1">
        <v>57</v>
      </c>
      <c r="D3" s="1">
        <v>5.2</v>
      </c>
      <c r="E3" s="1">
        <v>7.2</v>
      </c>
      <c r="F3" s="1">
        <v>158</v>
      </c>
      <c r="G3" s="1">
        <v>53</v>
      </c>
      <c r="H3" s="3">
        <v>21.230572023714149</v>
      </c>
      <c r="I3" s="2">
        <f>E3*37</f>
        <v>266.40000000000003</v>
      </c>
      <c r="J3" s="8">
        <v>1.22099515208047</v>
      </c>
      <c r="K3" s="8">
        <v>0.92675214592391097</v>
      </c>
      <c r="L3" s="8">
        <v>1.0705295329114599</v>
      </c>
      <c r="M3" s="8">
        <v>1.13394352849379</v>
      </c>
      <c r="N3" s="8">
        <v>1.14770665936145</v>
      </c>
      <c r="O3" s="8">
        <v>0.77982647424158502</v>
      </c>
      <c r="P3" s="8">
        <v>0.99462860203775405</v>
      </c>
      <c r="Q3" s="15">
        <v>22.800786268158799</v>
      </c>
      <c r="R3" s="15">
        <v>12.755248143140101</v>
      </c>
      <c r="S3" s="15">
        <v>17.226762786531701</v>
      </c>
      <c r="T3" s="15">
        <v>19.3236375067425</v>
      </c>
      <c r="U3" s="15">
        <v>19.507093216792001</v>
      </c>
      <c r="V3" s="15">
        <v>11.864166695781099</v>
      </c>
      <c r="W3" s="15">
        <v>14.7106766054214</v>
      </c>
      <c r="X3" s="15">
        <v>23.419180564763401</v>
      </c>
      <c r="Y3" s="15">
        <v>12.1705497640404</v>
      </c>
      <c r="Z3" s="15">
        <v>18.129773605347001</v>
      </c>
      <c r="AA3" s="15">
        <v>19.366505827789201</v>
      </c>
      <c r="AB3" s="15">
        <v>19.5972773771358</v>
      </c>
      <c r="AC3" s="15">
        <v>11.359420157647399</v>
      </c>
      <c r="AD3" s="15">
        <v>14.635074996256799</v>
      </c>
      <c r="AG3" s="21"/>
    </row>
    <row r="4" spans="1:33" ht="15" x14ac:dyDescent="0.25">
      <c r="A4" s="1" t="s">
        <v>5</v>
      </c>
      <c r="B4" s="5" t="s">
        <v>21</v>
      </c>
      <c r="C4" s="1">
        <v>29</v>
      </c>
      <c r="D4" s="1">
        <v>6</v>
      </c>
      <c r="E4" s="1">
        <v>5</v>
      </c>
      <c r="F4" s="1">
        <v>159</v>
      </c>
      <c r="G4" s="1">
        <v>51</v>
      </c>
      <c r="H4" s="3">
        <v>20.173252640322772</v>
      </c>
      <c r="I4" s="2">
        <f>E4*37</f>
        <v>185</v>
      </c>
      <c r="J4" s="8">
        <v>1.2681938761394</v>
      </c>
      <c r="K4" s="8">
        <v>0.90487094595024797</v>
      </c>
      <c r="L4" s="8">
        <v>1.1239843139682399</v>
      </c>
      <c r="M4" s="8">
        <v>1.16068683846281</v>
      </c>
      <c r="N4" s="8">
        <v>1.2257371665717101</v>
      </c>
      <c r="O4" s="8">
        <v>0.76593773591609404</v>
      </c>
      <c r="P4" s="8">
        <v>1.0054097228547501</v>
      </c>
      <c r="Q4" s="15">
        <v>43.024734042239103</v>
      </c>
      <c r="R4" s="15">
        <v>22.673654227135</v>
      </c>
      <c r="S4" s="15">
        <v>35.684631848359999</v>
      </c>
      <c r="T4" s="15">
        <v>37.419011413604302</v>
      </c>
      <c r="U4" s="15">
        <v>39.375536162111899</v>
      </c>
      <c r="V4" s="15">
        <v>20.243272991144199</v>
      </c>
      <c r="W4" s="15">
        <v>27.2737350227954</v>
      </c>
      <c r="X4" s="15">
        <v>42.904788476721201</v>
      </c>
      <c r="Y4" s="15">
        <v>22.112477341154001</v>
      </c>
      <c r="Z4" s="15">
        <v>34.327572348537302</v>
      </c>
      <c r="AA4" s="15">
        <v>37.2285641658763</v>
      </c>
      <c r="AB4" s="15">
        <v>39.0171795109244</v>
      </c>
      <c r="AC4" s="15">
        <v>19.0898037689009</v>
      </c>
      <c r="AD4" s="15">
        <v>25.543620074061799</v>
      </c>
    </row>
    <row r="5" spans="1:33" ht="15" x14ac:dyDescent="0.25">
      <c r="A5" s="1" t="s">
        <v>6</v>
      </c>
      <c r="B5" s="5" t="s">
        <v>20</v>
      </c>
      <c r="C5" s="1">
        <v>46</v>
      </c>
      <c r="D5" s="1">
        <v>5.2</v>
      </c>
      <c r="E5" s="1">
        <v>8.73</v>
      </c>
      <c r="F5" s="1">
        <v>176</v>
      </c>
      <c r="G5" s="1">
        <v>86</v>
      </c>
      <c r="H5" s="3">
        <v>27.763429752066113</v>
      </c>
      <c r="I5" s="2">
        <f>E5*37</f>
        <v>323.01</v>
      </c>
      <c r="J5" s="8">
        <v>1.21563813518814</v>
      </c>
      <c r="K5" s="8">
        <v>0.93924719259311495</v>
      </c>
      <c r="L5" s="8">
        <v>1.0311284581218401</v>
      </c>
      <c r="M5" s="8">
        <v>1.10473422815345</v>
      </c>
      <c r="N5" s="8">
        <v>1.0832532914019899</v>
      </c>
      <c r="O5" s="8">
        <v>0.806180066522724</v>
      </c>
      <c r="P5" s="8">
        <v>1.0141547013138299</v>
      </c>
      <c r="Q5" s="15">
        <v>29.318316234693299</v>
      </c>
      <c r="R5" s="15">
        <v>15.7505255000448</v>
      </c>
      <c r="S5" s="15">
        <v>21.517447884347799</v>
      </c>
      <c r="T5" s="15">
        <v>23.864019075316801</v>
      </c>
      <c r="U5" s="15">
        <v>23.753755118077201</v>
      </c>
      <c r="V5" s="15">
        <v>15.4188540177219</v>
      </c>
      <c r="W5" s="15">
        <v>19.369703770756999</v>
      </c>
      <c r="X5" s="15">
        <v>28.733081406244001</v>
      </c>
      <c r="Y5" s="15">
        <v>15.635601574067101</v>
      </c>
      <c r="Z5" s="15">
        <v>20.7076702159845</v>
      </c>
      <c r="AA5" s="15">
        <v>23.331681943506801</v>
      </c>
      <c r="AB5" s="15">
        <v>22.8422334511488</v>
      </c>
      <c r="AC5" s="15">
        <v>15.512301964658199</v>
      </c>
      <c r="AD5" s="15">
        <v>18.488565433982799</v>
      </c>
    </row>
    <row r="6" spans="1:33" ht="15" x14ac:dyDescent="0.25">
      <c r="A6" s="1" t="s">
        <v>7</v>
      </c>
      <c r="B6" s="5" t="s">
        <v>21</v>
      </c>
      <c r="C6" s="1">
        <v>55</v>
      </c>
      <c r="D6" s="1">
        <v>6</v>
      </c>
      <c r="E6" s="1">
        <v>7</v>
      </c>
      <c r="F6" s="1">
        <v>165</v>
      </c>
      <c r="G6" s="1">
        <v>60</v>
      </c>
      <c r="H6" s="3">
        <v>22.038567493112946</v>
      </c>
      <c r="I6" s="2">
        <f>E6*37</f>
        <v>259</v>
      </c>
      <c r="J6" s="8">
        <v>1.1940224008346201</v>
      </c>
      <c r="K6" s="8">
        <v>0.94530097982276096</v>
      </c>
      <c r="L6" s="8">
        <v>1.06337981383539</v>
      </c>
      <c r="M6" s="8">
        <v>1.1233561895119499</v>
      </c>
      <c r="N6" s="8">
        <v>1.11871347154218</v>
      </c>
      <c r="O6" s="8">
        <v>0.85015153679505995</v>
      </c>
      <c r="P6" s="8">
        <v>1.01511481347237</v>
      </c>
      <c r="Q6" s="15">
        <v>38.703351095864903</v>
      </c>
      <c r="R6" s="15">
        <v>23.287099993092099</v>
      </c>
      <c r="S6" s="15">
        <v>29.310338551904501</v>
      </c>
      <c r="T6" s="15">
        <v>30.996634173351399</v>
      </c>
      <c r="U6" s="15">
        <v>31.741732746018201</v>
      </c>
      <c r="V6" s="15">
        <v>25.682878464510502</v>
      </c>
      <c r="W6" s="15">
        <v>30.174838338895398</v>
      </c>
      <c r="X6" s="15">
        <v>37.880775042942901</v>
      </c>
      <c r="Y6" s="15">
        <v>22.472943857688598</v>
      </c>
      <c r="Z6" s="15">
        <v>27.9755812321341</v>
      </c>
      <c r="AA6" s="15">
        <v>30.340955001362001</v>
      </c>
      <c r="AB6" s="15">
        <v>30.764217597605199</v>
      </c>
      <c r="AC6" s="15">
        <v>27.6419627269517</v>
      </c>
      <c r="AD6" s="15">
        <v>29.714505530905399</v>
      </c>
    </row>
    <row r="7" spans="1:33" ht="15" x14ac:dyDescent="0.25">
      <c r="A7" s="1" t="s">
        <v>8</v>
      </c>
      <c r="B7" s="5" t="s">
        <v>21</v>
      </c>
      <c r="C7" s="1">
        <v>42</v>
      </c>
      <c r="D7" s="1">
        <v>6</v>
      </c>
      <c r="E7" s="1">
        <v>7</v>
      </c>
      <c r="F7" s="1">
        <v>158</v>
      </c>
      <c r="G7" s="1">
        <v>63</v>
      </c>
      <c r="H7" s="3">
        <v>25.236340330075311</v>
      </c>
      <c r="I7" s="2">
        <f>E7*37</f>
        <v>259</v>
      </c>
      <c r="J7" s="8">
        <v>1.21995123823415</v>
      </c>
      <c r="K7" s="8">
        <v>0.86047523043451701</v>
      </c>
      <c r="L7" s="8">
        <v>1.0669167046111201</v>
      </c>
      <c r="M7" s="8">
        <v>1.13405298168081</v>
      </c>
      <c r="N7" s="8">
        <v>1.1137660241784799</v>
      </c>
      <c r="O7" s="8">
        <v>0.77261815959068303</v>
      </c>
      <c r="P7" s="8">
        <v>0.99294124704353803</v>
      </c>
      <c r="Q7" s="15">
        <v>35.129686367184199</v>
      </c>
      <c r="R7" s="15">
        <v>16.0451961951775</v>
      </c>
      <c r="S7" s="15">
        <v>26.968449670243</v>
      </c>
      <c r="T7" s="15">
        <v>30.229538306128401</v>
      </c>
      <c r="U7" s="15">
        <v>29.140411840517899</v>
      </c>
      <c r="V7" s="15">
        <v>17.910558483093201</v>
      </c>
      <c r="W7" s="15">
        <v>22.161285528590199</v>
      </c>
      <c r="X7" s="15">
        <v>34.198830415211503</v>
      </c>
      <c r="Y7" s="15">
        <v>15.3594628313281</v>
      </c>
      <c r="Z7" s="15">
        <v>25.6307161899161</v>
      </c>
      <c r="AA7" s="15">
        <v>29.341066347731701</v>
      </c>
      <c r="AB7" s="15">
        <v>28.313708063618702</v>
      </c>
      <c r="AC7" s="15">
        <v>18.2207314082114</v>
      </c>
      <c r="AD7" s="15">
        <v>21.471970432217201</v>
      </c>
    </row>
    <row r="8" spans="1:33" ht="15" x14ac:dyDescent="0.25">
      <c r="A8" s="1" t="s">
        <v>9</v>
      </c>
      <c r="B8" s="5" t="s">
        <v>21</v>
      </c>
      <c r="C8" s="1">
        <v>54</v>
      </c>
      <c r="D8" s="1">
        <v>6</v>
      </c>
      <c r="E8" s="1">
        <v>7.21</v>
      </c>
      <c r="F8" s="1">
        <v>157</v>
      </c>
      <c r="G8" s="1">
        <v>61</v>
      </c>
      <c r="H8" s="3">
        <v>24.747454257779221</v>
      </c>
      <c r="I8" s="2">
        <f>E8*37</f>
        <v>266.77</v>
      </c>
      <c r="J8" s="8">
        <v>1.2808984972116</v>
      </c>
      <c r="K8" s="8">
        <v>0.99037547333230003</v>
      </c>
      <c r="L8" s="8">
        <v>1.0766088471744399</v>
      </c>
      <c r="M8" s="8">
        <v>1.1062598736625799</v>
      </c>
      <c r="N8" s="8">
        <v>1.1221771908701901</v>
      </c>
      <c r="O8" s="8">
        <v>0.74694950478240296</v>
      </c>
      <c r="P8" s="8">
        <v>1.0318858397864299</v>
      </c>
      <c r="Q8" s="15">
        <v>43.043797951900899</v>
      </c>
      <c r="R8" s="15">
        <v>23.6352176097352</v>
      </c>
      <c r="S8" s="15">
        <v>28.978391325830898</v>
      </c>
      <c r="T8" s="15">
        <v>30.598844410509699</v>
      </c>
      <c r="U8" s="15">
        <v>33.3217858999706</v>
      </c>
      <c r="V8" s="15">
        <v>22.632136289176199</v>
      </c>
      <c r="W8" s="15">
        <v>28.4113422294425</v>
      </c>
      <c r="X8" s="15">
        <v>41.727336798347302</v>
      </c>
      <c r="Y8" s="15">
        <v>22.3607253799562</v>
      </c>
      <c r="Z8" s="15">
        <v>29.181146083972099</v>
      </c>
      <c r="AA8" s="15">
        <v>30.8161024133857</v>
      </c>
      <c r="AB8" s="15">
        <v>32.271310796193603</v>
      </c>
      <c r="AC8" s="15">
        <v>22.186322008007199</v>
      </c>
      <c r="AD8" s="15">
        <v>26.184291610540999</v>
      </c>
    </row>
    <row r="9" spans="1:33" ht="15" x14ac:dyDescent="0.25">
      <c r="A9" s="1" t="s">
        <v>10</v>
      </c>
      <c r="B9" s="5" t="s">
        <v>21</v>
      </c>
      <c r="C9" s="1">
        <v>61</v>
      </c>
      <c r="D9" s="1">
        <v>6</v>
      </c>
      <c r="E9" s="1">
        <v>6.66</v>
      </c>
      <c r="F9" s="1">
        <v>156</v>
      </c>
      <c r="G9" s="1">
        <v>60</v>
      </c>
      <c r="H9" s="3">
        <v>24.65483234714004</v>
      </c>
      <c r="I9" s="2">
        <f>E9*37</f>
        <v>246.42000000000002</v>
      </c>
      <c r="J9" s="8">
        <v>1.20656241678939</v>
      </c>
      <c r="K9" s="8">
        <v>0.97533009204945498</v>
      </c>
      <c r="L9" s="8">
        <v>1.0365546870417</v>
      </c>
      <c r="M9" s="8">
        <v>1.1177881876718401</v>
      </c>
      <c r="N9" s="8">
        <v>1.10028772606714</v>
      </c>
      <c r="O9" s="8">
        <v>0.82878477462875799</v>
      </c>
      <c r="P9" s="8">
        <v>1.01325395802083</v>
      </c>
      <c r="Q9" s="15">
        <v>35.492864987639102</v>
      </c>
      <c r="R9" s="15">
        <v>22.241065097147299</v>
      </c>
      <c r="S9" s="15">
        <v>25.644072742897698</v>
      </c>
      <c r="T9" s="15">
        <v>28.3813272709593</v>
      </c>
      <c r="U9" s="15">
        <v>29.081569822903202</v>
      </c>
      <c r="V9" s="15">
        <v>21.178001972028699</v>
      </c>
      <c r="W9" s="15">
        <v>24.759940026296398</v>
      </c>
      <c r="X9" s="15">
        <v>35.614102931657698</v>
      </c>
      <c r="Y9" s="15">
        <v>21.749320464134399</v>
      </c>
      <c r="Z9" s="15">
        <v>25.7338681593397</v>
      </c>
      <c r="AA9" s="15">
        <v>28.982993404547301</v>
      </c>
      <c r="AB9" s="15">
        <v>29.2549552338442</v>
      </c>
      <c r="AC9" s="15">
        <v>19.921929866184101</v>
      </c>
      <c r="AD9" s="15">
        <v>24.583977918822399</v>
      </c>
    </row>
    <row r="10" spans="1:33" ht="15" x14ac:dyDescent="0.25">
      <c r="A10" s="1" t="s">
        <v>11</v>
      </c>
      <c r="B10" s="5" t="s">
        <v>21</v>
      </c>
      <c r="C10" s="1">
        <v>49</v>
      </c>
      <c r="D10" s="1">
        <v>6</v>
      </c>
      <c r="E10" s="1">
        <v>6.5</v>
      </c>
      <c r="F10" s="1">
        <v>162</v>
      </c>
      <c r="G10" s="1">
        <v>65</v>
      </c>
      <c r="H10" s="3">
        <v>24.767565919829295</v>
      </c>
      <c r="I10" s="2">
        <f>E10*37</f>
        <v>240.5</v>
      </c>
      <c r="J10" s="8">
        <v>1.28469222932231</v>
      </c>
      <c r="K10" s="8">
        <v>0.93784746169211097</v>
      </c>
      <c r="L10" s="8">
        <v>1.0990691514142299</v>
      </c>
      <c r="M10" s="8">
        <v>1.18520215213195</v>
      </c>
      <c r="N10" s="8">
        <v>1.14724876242374</v>
      </c>
      <c r="O10" s="8">
        <v>0.77453460427455201</v>
      </c>
      <c r="P10" s="8">
        <v>0.99884832088039199</v>
      </c>
      <c r="Q10" s="15">
        <v>41.779390310465502</v>
      </c>
      <c r="R10" s="15">
        <v>21.798428039726598</v>
      </c>
      <c r="S10" s="15">
        <v>30.922492036851001</v>
      </c>
      <c r="T10" s="15">
        <v>34.315942923890802</v>
      </c>
      <c r="U10" s="15">
        <v>33.775745128001901</v>
      </c>
      <c r="V10" s="15">
        <v>20.177637196158202</v>
      </c>
      <c r="W10" s="15">
        <v>24.702122563393001</v>
      </c>
      <c r="X10" s="15">
        <v>41.213602909671501</v>
      </c>
      <c r="Y10" s="15">
        <v>20.929796540958499</v>
      </c>
      <c r="Z10" s="15">
        <v>29.769434373469199</v>
      </c>
      <c r="AA10" s="15">
        <v>33.540324025487003</v>
      </c>
      <c r="AB10" s="15">
        <v>32.977187873330699</v>
      </c>
      <c r="AC10" s="15">
        <v>19.004182490950299</v>
      </c>
      <c r="AD10" s="15">
        <v>24.273744426148099</v>
      </c>
    </row>
    <row r="11" spans="1:33" ht="15" x14ac:dyDescent="0.25">
      <c r="A11" s="1" t="s">
        <v>12</v>
      </c>
      <c r="B11" s="4" t="s">
        <v>21</v>
      </c>
      <c r="C11" s="1">
        <v>41</v>
      </c>
      <c r="D11" s="1">
        <v>6.2</v>
      </c>
      <c r="E11" s="1">
        <v>5.92</v>
      </c>
      <c r="F11" s="1">
        <v>152</v>
      </c>
      <c r="G11" s="1">
        <v>58</v>
      </c>
      <c r="H11" s="3">
        <v>25.103878116343488</v>
      </c>
      <c r="I11" s="2">
        <f>E11*37</f>
        <v>219.04</v>
      </c>
      <c r="J11" s="8">
        <v>1.28713957274098</v>
      </c>
      <c r="K11" s="8">
        <v>0.98258500746539701</v>
      </c>
      <c r="L11" s="8">
        <v>1.1284553666619701</v>
      </c>
      <c r="M11" s="8">
        <v>1.21656779628767</v>
      </c>
      <c r="N11" s="8">
        <v>1.20728038833975</v>
      </c>
      <c r="O11" s="8">
        <v>0.81577415757490501</v>
      </c>
      <c r="P11" s="8">
        <v>0.99908943799915995</v>
      </c>
      <c r="Q11" s="15">
        <v>41.947769174298301</v>
      </c>
      <c r="R11" s="15">
        <v>25.545587653641501</v>
      </c>
      <c r="S11" s="15">
        <v>32.568731860400398</v>
      </c>
      <c r="T11" s="15">
        <v>36.211198767611997</v>
      </c>
      <c r="U11" s="15">
        <v>36.135151213747697</v>
      </c>
      <c r="V11" s="15">
        <v>23.815200100974</v>
      </c>
      <c r="W11" s="15">
        <v>16.959223876892601</v>
      </c>
      <c r="X11" s="15">
        <v>40.923596467374601</v>
      </c>
      <c r="Y11" s="15">
        <v>25.531461841233199</v>
      </c>
      <c r="Z11" s="15">
        <v>31.283172266126002</v>
      </c>
      <c r="AA11" s="15">
        <v>35.651840700832302</v>
      </c>
      <c r="AB11" s="15">
        <v>34.875055644466002</v>
      </c>
      <c r="AC11" s="15">
        <v>21.373002952190799</v>
      </c>
      <c r="AD11" s="15">
        <v>15.984277930646501</v>
      </c>
    </row>
    <row r="12" spans="1:33" ht="15" x14ac:dyDescent="0.25">
      <c r="A12" s="1" t="s">
        <v>13</v>
      </c>
      <c r="B12" s="5" t="s">
        <v>21</v>
      </c>
      <c r="C12" s="1">
        <v>59</v>
      </c>
      <c r="D12" s="1">
        <v>6.6</v>
      </c>
      <c r="E12" s="1">
        <v>5.53</v>
      </c>
      <c r="F12" s="1">
        <v>162</v>
      </c>
      <c r="G12" s="1">
        <v>70</v>
      </c>
      <c r="H12" s="3">
        <v>26.672763298277701</v>
      </c>
      <c r="I12" s="2">
        <f>E12*37</f>
        <v>204.61</v>
      </c>
      <c r="J12" s="8">
        <v>1.1087140187578299</v>
      </c>
      <c r="K12" s="8">
        <v>0.84470882061225905</v>
      </c>
      <c r="L12" s="8">
        <v>0.92259338600613505</v>
      </c>
      <c r="M12" s="8">
        <v>0.98421199167215301</v>
      </c>
      <c r="N12" s="8">
        <v>0.97496919902163703</v>
      </c>
      <c r="O12" s="8">
        <v>0.74123242893461305</v>
      </c>
      <c r="P12" s="8">
        <v>0.99873675891640001</v>
      </c>
      <c r="Q12" s="15">
        <v>28.725777633108301</v>
      </c>
      <c r="R12" s="15">
        <v>15.6887655924975</v>
      </c>
      <c r="S12" s="15">
        <v>20.819370407970499</v>
      </c>
      <c r="T12" s="15">
        <v>22.836520845544602</v>
      </c>
      <c r="U12" s="15">
        <v>23.251197689431901</v>
      </c>
      <c r="V12" s="15">
        <v>16.143715124077001</v>
      </c>
      <c r="W12" s="15">
        <v>21.884515750965701</v>
      </c>
      <c r="X12" s="15">
        <v>28.528651599267</v>
      </c>
      <c r="Y12" s="15">
        <v>15.534649970654399</v>
      </c>
      <c r="Z12" s="15">
        <v>20.585237292083001</v>
      </c>
      <c r="AA12" s="15">
        <v>22.334059000016701</v>
      </c>
      <c r="AB12" s="15">
        <v>23.198000396660301</v>
      </c>
      <c r="AC12" s="15">
        <v>15.3589176654946</v>
      </c>
      <c r="AD12" s="15">
        <v>21.3953307051789</v>
      </c>
    </row>
    <row r="13" spans="1:33" ht="15" x14ac:dyDescent="0.25">
      <c r="A13" s="1" t="s">
        <v>14</v>
      </c>
      <c r="B13" s="5" t="s">
        <v>20</v>
      </c>
      <c r="C13" s="1">
        <v>31</v>
      </c>
      <c r="D13" s="1">
        <v>6</v>
      </c>
      <c r="E13" s="1">
        <v>8.3000000000000007</v>
      </c>
      <c r="F13" s="1">
        <v>173</v>
      </c>
      <c r="G13" s="1">
        <v>75</v>
      </c>
      <c r="H13" s="3">
        <v>25.059307026629689</v>
      </c>
      <c r="I13" s="2">
        <f>E13*37</f>
        <v>307.10000000000002</v>
      </c>
      <c r="J13" s="8">
        <v>1.3413587383013299</v>
      </c>
      <c r="K13" s="8">
        <v>0.98867470766897803</v>
      </c>
      <c r="L13" s="8">
        <v>1.13051669287435</v>
      </c>
      <c r="M13" s="8">
        <v>1.17824288271079</v>
      </c>
      <c r="N13" s="8">
        <v>1.22330515661822</v>
      </c>
      <c r="O13" s="8">
        <v>0.80351565020285398</v>
      </c>
      <c r="P13" s="8">
        <v>0.992937421115901</v>
      </c>
      <c r="Q13" s="15">
        <v>34.306557102827597</v>
      </c>
      <c r="R13" s="15">
        <v>17.904942078405501</v>
      </c>
      <c r="S13" s="15">
        <v>25.359272459539302</v>
      </c>
      <c r="T13" s="15">
        <v>27.4479727941007</v>
      </c>
      <c r="U13" s="15">
        <v>28.3647104569059</v>
      </c>
      <c r="V13" s="15">
        <v>15.764444438627301</v>
      </c>
      <c r="W13" s="15">
        <v>19.739331087026201</v>
      </c>
      <c r="X13" s="15">
        <v>34.021242723342397</v>
      </c>
      <c r="Y13" s="15">
        <v>17.984177932672399</v>
      </c>
      <c r="Z13" s="15">
        <v>24.259798137342599</v>
      </c>
      <c r="AA13" s="15">
        <v>27.548780359276702</v>
      </c>
      <c r="AB13" s="15">
        <v>27.0776465523818</v>
      </c>
      <c r="AC13" s="15">
        <v>14.6449135946169</v>
      </c>
      <c r="AD13" s="15">
        <v>19.274797759492799</v>
      </c>
    </row>
    <row r="14" spans="1:33" ht="15" x14ac:dyDescent="0.25">
      <c r="A14" s="1" t="s">
        <v>15</v>
      </c>
      <c r="B14" s="5" t="s">
        <v>21</v>
      </c>
      <c r="C14" s="1">
        <v>47</v>
      </c>
      <c r="D14" s="1">
        <v>5</v>
      </c>
      <c r="E14" s="1">
        <v>8.17</v>
      </c>
      <c r="F14" s="1">
        <v>165</v>
      </c>
      <c r="G14" s="1">
        <v>67</v>
      </c>
      <c r="H14" s="3">
        <v>24.609733700642792</v>
      </c>
      <c r="I14" s="2">
        <f>E14*37</f>
        <v>302.29000000000002</v>
      </c>
      <c r="J14" s="8">
        <v>1.1688220371442699</v>
      </c>
      <c r="K14" s="8">
        <v>0.89589464844159195</v>
      </c>
      <c r="L14" s="8">
        <v>0.99513420230934602</v>
      </c>
      <c r="M14" s="8">
        <v>1.04074279702119</v>
      </c>
      <c r="N14" s="8">
        <v>1.01902838879947</v>
      </c>
      <c r="O14" s="8">
        <v>0.81527637214318005</v>
      </c>
      <c r="P14" s="8">
        <v>0.99954433135361997</v>
      </c>
      <c r="Q14" s="15">
        <v>26.7542837024547</v>
      </c>
      <c r="R14" s="15">
        <v>13.3644930025532</v>
      </c>
      <c r="S14" s="15">
        <v>19.811951062607498</v>
      </c>
      <c r="T14" s="15">
        <v>21.380206181978</v>
      </c>
      <c r="U14" s="15">
        <v>21.238186597212898</v>
      </c>
      <c r="V14" s="15">
        <v>13.2219535815467</v>
      </c>
      <c r="W14" s="15">
        <v>16.8693237380797</v>
      </c>
      <c r="X14" s="15">
        <v>26.331209122565902</v>
      </c>
      <c r="Y14" s="15">
        <v>13.209153631713599</v>
      </c>
      <c r="Z14" s="15">
        <v>19.409284767215802</v>
      </c>
      <c r="AA14" s="15">
        <v>21.013868575675399</v>
      </c>
      <c r="AB14" s="15">
        <v>20.765963544636602</v>
      </c>
      <c r="AC14" s="15">
        <v>7.1272532753467202</v>
      </c>
      <c r="AD14" s="15">
        <v>10.169411677412899</v>
      </c>
    </row>
    <row r="15" spans="1:33" ht="15" x14ac:dyDescent="0.25">
      <c r="A15" s="1" t="s">
        <v>16</v>
      </c>
      <c r="B15" s="5" t="s">
        <v>20</v>
      </c>
      <c r="C15" s="1">
        <v>31</v>
      </c>
      <c r="D15" s="1">
        <v>6</v>
      </c>
      <c r="E15" s="1">
        <v>7.53</v>
      </c>
      <c r="F15" s="1">
        <v>177</v>
      </c>
      <c r="G15" s="1">
        <v>75</v>
      </c>
      <c r="H15" s="3">
        <v>23.93948099205209</v>
      </c>
      <c r="I15" s="2">
        <f>E15*37</f>
        <v>278.61</v>
      </c>
      <c r="J15" s="8">
        <v>1.19320274101239</v>
      </c>
      <c r="K15" s="8">
        <v>0.85471086474222302</v>
      </c>
      <c r="L15" s="8">
        <v>1.0465293993367899</v>
      </c>
      <c r="M15" s="8">
        <v>1.0961263621489901</v>
      </c>
      <c r="N15" s="8">
        <v>1.05378504833364</v>
      </c>
      <c r="O15" s="8">
        <v>0.74710059135794404</v>
      </c>
      <c r="P15" s="8">
        <v>0.99862262074209296</v>
      </c>
      <c r="Q15" s="15">
        <v>36.730868374115403</v>
      </c>
      <c r="R15" s="15">
        <v>19.3808521949157</v>
      </c>
      <c r="S15" s="15">
        <v>28.491649639650301</v>
      </c>
      <c r="T15" s="15">
        <v>30.8654112512118</v>
      </c>
      <c r="U15" s="15">
        <v>29.574812646742899</v>
      </c>
      <c r="V15" s="15">
        <v>18.755152968206598</v>
      </c>
      <c r="W15" s="15">
        <v>25.5145784190474</v>
      </c>
      <c r="X15" s="15">
        <v>36.474490164247101</v>
      </c>
      <c r="Y15" s="15">
        <v>18.932211632762201</v>
      </c>
      <c r="Z15" s="15">
        <v>27.802914592367099</v>
      </c>
      <c r="AA15" s="15">
        <v>30.599561904911099</v>
      </c>
      <c r="AB15" s="15">
        <v>28.931240212787198</v>
      </c>
      <c r="AC15" s="15">
        <v>18.616741023870802</v>
      </c>
      <c r="AD15" s="15">
        <v>24.851024316314898</v>
      </c>
    </row>
    <row r="16" spans="1:33" ht="15" x14ac:dyDescent="0.25">
      <c r="A16" s="1" t="s">
        <v>17</v>
      </c>
      <c r="B16" s="4" t="s">
        <v>21</v>
      </c>
      <c r="C16" s="1">
        <v>40</v>
      </c>
      <c r="D16" s="1">
        <v>5</v>
      </c>
      <c r="E16" s="1">
        <v>9.5</v>
      </c>
      <c r="F16" s="1">
        <v>165</v>
      </c>
      <c r="G16" s="1">
        <v>92</v>
      </c>
      <c r="H16" s="3">
        <v>33.792470156106518</v>
      </c>
      <c r="I16" s="2">
        <f>E16*37</f>
        <v>351.5</v>
      </c>
      <c r="J16" s="8">
        <v>1.32912274817563</v>
      </c>
      <c r="K16" s="8">
        <v>1.02846200875337</v>
      </c>
      <c r="L16" s="8">
        <v>1.1211925955831401</v>
      </c>
      <c r="M16" s="8">
        <v>1.19350918993986</v>
      </c>
      <c r="N16" s="8">
        <v>1.22838697092602</v>
      </c>
      <c r="O16" s="8">
        <v>0.83473693681257599</v>
      </c>
      <c r="P16" s="8">
        <v>0.99594120015914001</v>
      </c>
      <c r="Q16" s="15">
        <v>36.178338132539203</v>
      </c>
      <c r="R16" s="15">
        <v>20.512693578181999</v>
      </c>
      <c r="S16" s="15">
        <v>26.508505559024499</v>
      </c>
      <c r="T16" s="15">
        <v>30.471022076037599</v>
      </c>
      <c r="U16" s="15">
        <v>31.365647836863499</v>
      </c>
      <c r="V16" s="15">
        <v>17.124532913269501</v>
      </c>
      <c r="W16" s="15">
        <v>20.402657444460299</v>
      </c>
      <c r="X16" s="15">
        <v>36.716777574959799</v>
      </c>
      <c r="Y16" s="15">
        <v>20.832201470074398</v>
      </c>
      <c r="Z16" s="15">
        <v>27.3333096410901</v>
      </c>
      <c r="AA16" s="15">
        <v>30.815752986128299</v>
      </c>
      <c r="AB16" s="15">
        <v>31.107015595263199</v>
      </c>
      <c r="AC16" s="15">
        <v>16.821278436871001</v>
      </c>
      <c r="AD16" s="15">
        <v>20.214798468791798</v>
      </c>
    </row>
    <row r="17" spans="1:30" ht="15" x14ac:dyDescent="0.25">
      <c r="A17" s="1" t="s">
        <v>18</v>
      </c>
      <c r="B17" s="5" t="s">
        <v>20</v>
      </c>
      <c r="C17" s="1">
        <v>49</v>
      </c>
      <c r="D17" s="1">
        <v>4.5999999999999996</v>
      </c>
      <c r="E17" s="1">
        <v>8.08</v>
      </c>
      <c r="F17" s="1">
        <v>170</v>
      </c>
      <c r="G17" s="1">
        <v>70</v>
      </c>
      <c r="H17" s="3">
        <v>24.221453287197232</v>
      </c>
      <c r="I17" s="2">
        <f>E17*37</f>
        <v>298.95999999999998</v>
      </c>
      <c r="J17" s="8">
        <v>1.3014781376404201</v>
      </c>
      <c r="K17" s="8">
        <v>0.98095734982552596</v>
      </c>
      <c r="L17" s="8">
        <v>1.1000432458185601</v>
      </c>
      <c r="M17" s="8">
        <v>1.18065412714417</v>
      </c>
      <c r="N17" s="8">
        <v>1.1170303387237199</v>
      </c>
      <c r="O17" s="8">
        <v>0.78339479123663502</v>
      </c>
      <c r="P17" s="8">
        <v>1.00468700964169</v>
      </c>
      <c r="Q17" s="15">
        <v>26.944823472087698</v>
      </c>
      <c r="R17" s="15">
        <v>14.8590960169534</v>
      </c>
      <c r="S17" s="15">
        <v>19.987283081983701</v>
      </c>
      <c r="T17" s="15">
        <v>22.303636984518601</v>
      </c>
      <c r="U17" s="15">
        <v>21.206647758900999</v>
      </c>
      <c r="V17" s="15">
        <v>13.2939191691574</v>
      </c>
      <c r="W17" s="15">
        <v>15.1524246432687</v>
      </c>
      <c r="X17" s="15">
        <v>26.570629870193699</v>
      </c>
      <c r="Y17" s="15">
        <v>14.675121006776999</v>
      </c>
      <c r="Z17" s="15">
        <v>19.669533085343701</v>
      </c>
      <c r="AA17" s="15">
        <v>21.560632730688202</v>
      </c>
      <c r="AB17" s="15">
        <v>20.768461846200001</v>
      </c>
      <c r="AC17" s="15">
        <v>12.219358698228101</v>
      </c>
      <c r="AD17" s="15">
        <v>15.057734410276399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D405-F097-45FF-983A-91940E5D1792}">
  <dimension ref="A1:BG29"/>
  <sheetViews>
    <sheetView tabSelected="1" workbookViewId="0">
      <selection activeCell="L6" sqref="L6"/>
    </sheetView>
  </sheetViews>
  <sheetFormatPr defaultRowHeight="14.25" x14ac:dyDescent="0.2"/>
  <cols>
    <col min="6" max="6" width="13.625" customWidth="1"/>
  </cols>
  <sheetData>
    <row r="1" spans="1:59" ht="15" customHeight="1" x14ac:dyDescent="0.2">
      <c r="A1" s="41" t="s">
        <v>0</v>
      </c>
      <c r="B1" s="42" t="s">
        <v>64</v>
      </c>
      <c r="C1" s="42" t="s">
        <v>65</v>
      </c>
      <c r="D1" s="43" t="s">
        <v>66</v>
      </c>
      <c r="E1" s="44" t="s">
        <v>67</v>
      </c>
      <c r="F1" s="44" t="s">
        <v>68</v>
      </c>
      <c r="G1" s="42" t="s">
        <v>69</v>
      </c>
      <c r="H1" s="42" t="s">
        <v>70</v>
      </c>
      <c r="I1" s="43" t="s">
        <v>71</v>
      </c>
      <c r="J1" s="45" t="s">
        <v>43</v>
      </c>
      <c r="K1" s="45" t="s">
        <v>44</v>
      </c>
      <c r="L1" s="38" t="s">
        <v>117</v>
      </c>
      <c r="M1" s="38"/>
      <c r="N1" s="38"/>
      <c r="O1" s="38"/>
      <c r="P1" s="38"/>
      <c r="Q1" s="38"/>
      <c r="R1" s="38"/>
      <c r="S1" s="38"/>
      <c r="T1" s="38" t="s">
        <v>118</v>
      </c>
      <c r="U1" s="38"/>
      <c r="V1" s="38"/>
      <c r="W1" s="38"/>
      <c r="X1" s="38"/>
      <c r="Y1" s="38"/>
      <c r="Z1" s="38"/>
      <c r="AA1" s="38"/>
      <c r="AB1" s="38" t="s">
        <v>117</v>
      </c>
      <c r="AC1" s="38"/>
      <c r="AD1" s="38"/>
      <c r="AE1" s="38"/>
      <c r="AF1" s="38"/>
      <c r="AG1" s="38"/>
      <c r="AH1" s="38"/>
      <c r="AI1" s="38"/>
      <c r="AJ1" s="38" t="s">
        <v>119</v>
      </c>
      <c r="AK1" s="38"/>
      <c r="AL1" s="38"/>
      <c r="AM1" s="38"/>
      <c r="AN1" s="38"/>
      <c r="AO1" s="38"/>
      <c r="AP1" s="38"/>
      <c r="AQ1" s="38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</row>
    <row r="2" spans="1:59" ht="15" x14ac:dyDescent="0.2">
      <c r="A2" s="41"/>
      <c r="B2" s="42"/>
      <c r="C2" s="42"/>
      <c r="D2" s="43"/>
      <c r="E2" s="44"/>
      <c r="F2" s="44"/>
      <c r="G2" s="42"/>
      <c r="H2" s="42"/>
      <c r="I2" s="43"/>
      <c r="J2" s="45"/>
      <c r="K2" s="45"/>
      <c r="L2" s="30" t="s">
        <v>26</v>
      </c>
      <c r="M2" s="30" t="s">
        <v>27</v>
      </c>
      <c r="N2" s="31" t="s">
        <v>28</v>
      </c>
      <c r="O2" s="31" t="s">
        <v>29</v>
      </c>
      <c r="P2" s="31" t="s">
        <v>30</v>
      </c>
      <c r="Q2" s="31" t="s">
        <v>31</v>
      </c>
      <c r="R2" s="31" t="s">
        <v>32</v>
      </c>
      <c r="S2" s="31" t="s">
        <v>98</v>
      </c>
      <c r="T2" s="16" t="s">
        <v>99</v>
      </c>
      <c r="U2" s="16" t="s">
        <v>100</v>
      </c>
      <c r="V2" s="17" t="s">
        <v>101</v>
      </c>
      <c r="W2" s="17" t="s">
        <v>102</v>
      </c>
      <c r="X2" s="17" t="s">
        <v>103</v>
      </c>
      <c r="Y2" s="17" t="s">
        <v>104</v>
      </c>
      <c r="Z2" s="17" t="s">
        <v>105</v>
      </c>
      <c r="AA2" s="18" t="s">
        <v>106</v>
      </c>
      <c r="AB2" s="30" t="s">
        <v>34</v>
      </c>
      <c r="AC2" s="30" t="s">
        <v>35</v>
      </c>
      <c r="AD2" s="31" t="s">
        <v>36</v>
      </c>
      <c r="AE2" s="31" t="s">
        <v>37</v>
      </c>
      <c r="AF2" s="31" t="s">
        <v>38</v>
      </c>
      <c r="AG2" s="31" t="s">
        <v>39</v>
      </c>
      <c r="AH2" s="31" t="s">
        <v>40</v>
      </c>
      <c r="AI2" s="31" t="s">
        <v>108</v>
      </c>
      <c r="AJ2" s="36" t="s">
        <v>109</v>
      </c>
      <c r="AK2" s="36" t="s">
        <v>110</v>
      </c>
      <c r="AL2" s="37" t="s">
        <v>111</v>
      </c>
      <c r="AM2" s="37" t="s">
        <v>112</v>
      </c>
      <c r="AN2" s="37" t="s">
        <v>113</v>
      </c>
      <c r="AO2" s="37" t="s">
        <v>114</v>
      </c>
      <c r="AP2" s="37" t="s">
        <v>115</v>
      </c>
      <c r="AQ2" s="37" t="s">
        <v>116</v>
      </c>
      <c r="AR2" s="9"/>
      <c r="AS2" s="9"/>
      <c r="AT2" s="10"/>
      <c r="AU2" s="10"/>
      <c r="AV2" s="10"/>
      <c r="AW2" s="10"/>
      <c r="AX2" s="10"/>
      <c r="AY2" s="10"/>
      <c r="AZ2" s="9"/>
      <c r="BA2" s="9"/>
      <c r="BB2" s="10"/>
      <c r="BC2" s="10"/>
      <c r="BD2" s="10"/>
      <c r="BE2" s="10"/>
      <c r="BF2" s="10"/>
      <c r="BG2" s="10"/>
    </row>
    <row r="3" spans="1:59" ht="15" x14ac:dyDescent="0.25">
      <c r="A3" s="22" t="s">
        <v>72</v>
      </c>
      <c r="B3" s="22" t="s">
        <v>45</v>
      </c>
      <c r="C3" s="23">
        <v>40</v>
      </c>
      <c r="D3" s="22" t="s">
        <v>46</v>
      </c>
      <c r="E3" s="24">
        <v>5.2</v>
      </c>
      <c r="F3" s="24">
        <v>6</v>
      </c>
      <c r="G3" s="25">
        <v>1.78</v>
      </c>
      <c r="H3" s="25">
        <v>85</v>
      </c>
      <c r="I3" s="25">
        <v>85</v>
      </c>
      <c r="J3" s="24">
        <f>H3/G3/G3</f>
        <v>26.82742078020452</v>
      </c>
      <c r="K3" s="24">
        <f>I3/G3/G3</f>
        <v>26.82742078020452</v>
      </c>
      <c r="L3" s="32">
        <v>1.4051932432360801</v>
      </c>
      <c r="M3" s="32">
        <v>1.05386964550475</v>
      </c>
      <c r="N3" s="32">
        <v>1.19211816735818</v>
      </c>
      <c r="O3" s="32">
        <v>1.23257157892859</v>
      </c>
      <c r="P3" s="32">
        <v>1.2762288460126201</v>
      </c>
      <c r="Q3" s="32">
        <v>0.77121243580211596</v>
      </c>
      <c r="R3" s="32">
        <v>0.99857657010440704</v>
      </c>
      <c r="S3" s="32">
        <v>0.58773097657514095</v>
      </c>
      <c r="T3" s="32">
        <v>1.3382893951347501</v>
      </c>
      <c r="U3" s="32">
        <v>1.02007418628332</v>
      </c>
      <c r="V3" s="32">
        <v>1.1462771395239499</v>
      </c>
      <c r="W3" s="32">
        <v>1.15565056751353</v>
      </c>
      <c r="X3" s="32">
        <v>1.22746998245876</v>
      </c>
      <c r="Y3" s="32">
        <v>0.76451450059745996</v>
      </c>
      <c r="Z3" s="32">
        <v>1.0022369294015001</v>
      </c>
      <c r="AA3" s="33">
        <v>0.70050376207747</v>
      </c>
      <c r="AB3" s="32">
        <v>29.938520482878801</v>
      </c>
      <c r="AC3" s="32">
        <v>14.7540647584842</v>
      </c>
      <c r="AD3" s="32">
        <v>19.1729807267638</v>
      </c>
      <c r="AE3" s="32">
        <v>23.167441920984</v>
      </c>
      <c r="AF3" s="32">
        <v>21.937244829059502</v>
      </c>
      <c r="AG3" s="32">
        <v>9.0500000000000007</v>
      </c>
      <c r="AH3" s="32">
        <v>15.8313887776452</v>
      </c>
      <c r="AI3" s="32">
        <v>5.2205689767605401</v>
      </c>
      <c r="AJ3" s="32">
        <v>29.008272651467799</v>
      </c>
      <c r="AK3" s="32">
        <v>16.7851285458453</v>
      </c>
      <c r="AL3" s="32">
        <v>21.443981847562899</v>
      </c>
      <c r="AM3" s="32">
        <v>22.243343114880599</v>
      </c>
      <c r="AN3" s="32">
        <v>23.116202355831799</v>
      </c>
      <c r="AO3" s="32">
        <v>14.0590282744056</v>
      </c>
      <c r="AP3" s="32">
        <v>20.055195384727799</v>
      </c>
      <c r="AQ3" s="32">
        <v>9.7065554039532191</v>
      </c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</row>
    <row r="4" spans="1:59" ht="15" x14ac:dyDescent="0.25">
      <c r="A4" s="22" t="s">
        <v>73</v>
      </c>
      <c r="B4" s="22" t="s">
        <v>45</v>
      </c>
      <c r="C4" s="23">
        <v>43</v>
      </c>
      <c r="D4" s="22" t="s">
        <v>47</v>
      </c>
      <c r="E4" s="24">
        <v>7.9000000999999997</v>
      </c>
      <c r="F4" s="24">
        <v>7</v>
      </c>
      <c r="G4" s="25">
        <v>1.76</v>
      </c>
      <c r="H4" s="25">
        <v>86</v>
      </c>
      <c r="I4" s="25">
        <v>83</v>
      </c>
      <c r="J4" s="24">
        <f>H4/G4/G4</f>
        <v>27.763429752066116</v>
      </c>
      <c r="K4" s="24">
        <f>I4/G4/G4</f>
        <v>26.794938016528924</v>
      </c>
      <c r="L4" s="32">
        <v>1.1798395080406801</v>
      </c>
      <c r="M4" s="32">
        <v>0.93643540932276903</v>
      </c>
      <c r="N4" s="32">
        <v>0.95363004054965805</v>
      </c>
      <c r="O4" s="32">
        <v>1.0255271721880299</v>
      </c>
      <c r="P4" s="32">
        <v>1.0813081458135401</v>
      </c>
      <c r="Q4" s="32">
        <v>0.747752227147503</v>
      </c>
      <c r="R4" s="32">
        <v>1.00475577170246</v>
      </c>
      <c r="S4" s="32">
        <v>0.63903032967435502</v>
      </c>
      <c r="T4" s="32">
        <v>1.2128285628611499</v>
      </c>
      <c r="U4" s="32">
        <v>0.98188246609808105</v>
      </c>
      <c r="V4" s="32">
        <v>0.991728049324198</v>
      </c>
      <c r="W4" s="32">
        <v>1.01712693094798</v>
      </c>
      <c r="X4" s="32">
        <v>1.0943371851532699</v>
      </c>
      <c r="Y4" s="32">
        <v>0.76350788978985895</v>
      </c>
      <c r="Z4" s="32">
        <v>1.01144709390365</v>
      </c>
      <c r="AA4" s="33">
        <v>0.633214916700793</v>
      </c>
      <c r="AB4" s="32">
        <v>18.693286334559701</v>
      </c>
      <c r="AC4" s="32">
        <v>14.858567648846501</v>
      </c>
      <c r="AD4" s="32">
        <v>13.426684822495201</v>
      </c>
      <c r="AE4" s="32">
        <v>14.528440199196901</v>
      </c>
      <c r="AF4" s="32">
        <v>16.587417963960899</v>
      </c>
      <c r="AG4" s="32">
        <v>11.1205576447631</v>
      </c>
      <c r="AH4" s="32">
        <v>15.9777525205507</v>
      </c>
      <c r="AI4" s="32">
        <v>11.8098909908229</v>
      </c>
      <c r="AJ4" s="32">
        <v>24.658758573708699</v>
      </c>
      <c r="AK4" s="32">
        <v>17.106003321635701</v>
      </c>
      <c r="AL4" s="32">
        <v>18.559603691310201</v>
      </c>
      <c r="AM4" s="32">
        <v>17.0710148004639</v>
      </c>
      <c r="AN4" s="32">
        <v>22.118046208736999</v>
      </c>
      <c r="AO4" s="32">
        <v>12.6807007883352</v>
      </c>
      <c r="AP4" s="32">
        <v>18.653513074566099</v>
      </c>
      <c r="AQ4" s="32">
        <v>12.2249384425859</v>
      </c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</row>
    <row r="5" spans="1:59" ht="15" x14ac:dyDescent="0.25">
      <c r="A5" s="22" t="s">
        <v>74</v>
      </c>
      <c r="B5" s="22" t="s">
        <v>45</v>
      </c>
      <c r="C5" s="23">
        <v>32</v>
      </c>
      <c r="D5" s="22" t="s">
        <v>48</v>
      </c>
      <c r="E5" s="24">
        <v>5</v>
      </c>
      <c r="F5" s="24">
        <v>5.4000000999999997</v>
      </c>
      <c r="G5" s="25">
        <v>1.78</v>
      </c>
      <c r="H5" s="25">
        <v>85</v>
      </c>
      <c r="I5" s="25">
        <v>85</v>
      </c>
      <c r="J5" s="24">
        <f>H5/G5/G5</f>
        <v>26.82742078020452</v>
      </c>
      <c r="K5" s="24">
        <f>I5/G5/G5</f>
        <v>26.82742078020452</v>
      </c>
      <c r="L5" s="32">
        <v>1.20612214900089</v>
      </c>
      <c r="M5" s="32">
        <v>0.88549294531158196</v>
      </c>
      <c r="N5" s="32">
        <v>1.0081016960897</v>
      </c>
      <c r="O5" s="32">
        <v>1.0450294712196899</v>
      </c>
      <c r="P5" s="32">
        <v>1.08436913275452</v>
      </c>
      <c r="Q5" s="32">
        <v>0.72771036482092699</v>
      </c>
      <c r="R5" s="32">
        <v>0.99450606551848997</v>
      </c>
      <c r="S5" s="32">
        <v>0.644851756631731</v>
      </c>
      <c r="T5" s="32">
        <v>1.16902442068384</v>
      </c>
      <c r="U5" s="32">
        <v>0.87792485018834499</v>
      </c>
      <c r="V5" s="32">
        <v>0.99743429497830405</v>
      </c>
      <c r="W5" s="32">
        <v>0.99690239572887795</v>
      </c>
      <c r="X5" s="32">
        <v>1.0370025536357801</v>
      </c>
      <c r="Y5" s="32">
        <v>0.75809560902224105</v>
      </c>
      <c r="Z5" s="32">
        <v>0.99584979907645199</v>
      </c>
      <c r="AA5" s="33">
        <v>0.70018992885808395</v>
      </c>
      <c r="AB5" s="32">
        <v>18.062860797620498</v>
      </c>
      <c r="AC5" s="32">
        <v>19.069945747527701</v>
      </c>
      <c r="AD5" s="32">
        <v>20.6390494616839</v>
      </c>
      <c r="AE5" s="32">
        <v>19.1826936039038</v>
      </c>
      <c r="AF5" s="32">
        <v>20.027820280166001</v>
      </c>
      <c r="AG5" s="32">
        <v>10.1435128192366</v>
      </c>
      <c r="AH5" s="32">
        <v>12.0747792952521</v>
      </c>
      <c r="AI5" s="32">
        <v>15.225871240423</v>
      </c>
      <c r="AJ5" s="32">
        <v>22.746896778167901</v>
      </c>
      <c r="AK5" s="32">
        <v>16.622828702754902</v>
      </c>
      <c r="AL5" s="32">
        <v>20.802816873428199</v>
      </c>
      <c r="AM5" s="32">
        <v>19.2594617379801</v>
      </c>
      <c r="AN5" s="32">
        <v>21.959096727595401</v>
      </c>
      <c r="AO5" s="32">
        <v>14.7305797438441</v>
      </c>
      <c r="AP5" s="32">
        <v>18.070747332498399</v>
      </c>
      <c r="AQ5" s="32">
        <v>12.4398571237497</v>
      </c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</row>
    <row r="6" spans="1:59" ht="15" x14ac:dyDescent="0.25">
      <c r="A6" s="22" t="s">
        <v>75</v>
      </c>
      <c r="B6" s="22" t="s">
        <v>45</v>
      </c>
      <c r="C6" s="23">
        <v>58</v>
      </c>
      <c r="D6" s="22" t="s">
        <v>49</v>
      </c>
      <c r="E6" s="24">
        <v>5</v>
      </c>
      <c r="F6" s="24">
        <v>4.8000002000000004</v>
      </c>
      <c r="G6" s="25">
        <v>1.68</v>
      </c>
      <c r="H6" s="25">
        <v>60</v>
      </c>
      <c r="I6" s="25">
        <v>60</v>
      </c>
      <c r="J6" s="24">
        <f>H6/G6/G6</f>
        <v>21.258503401360546</v>
      </c>
      <c r="K6" s="24">
        <f>I6/G6/G6</f>
        <v>21.258503401360546</v>
      </c>
      <c r="L6" s="32">
        <v>1.1740464539309601</v>
      </c>
      <c r="M6" s="32">
        <v>0.90120271813399799</v>
      </c>
      <c r="N6" s="32">
        <v>1.0096912693312301</v>
      </c>
      <c r="O6" s="32">
        <v>1.0729480765113</v>
      </c>
      <c r="P6" s="32">
        <v>1.0743666095442099</v>
      </c>
      <c r="Q6" s="32">
        <v>0.744966891435212</v>
      </c>
      <c r="R6" s="32">
        <v>1.00339730644658</v>
      </c>
      <c r="S6" s="32">
        <v>0.60285521341227999</v>
      </c>
      <c r="T6" s="32">
        <v>1.1195318365364999</v>
      </c>
      <c r="U6" s="32">
        <v>0.87344111728145701</v>
      </c>
      <c r="V6" s="32">
        <v>0.93791389423391602</v>
      </c>
      <c r="W6" s="32">
        <v>0.97788096208780695</v>
      </c>
      <c r="X6" s="32">
        <v>0.998781242138993</v>
      </c>
      <c r="Y6" s="32">
        <v>0.76036865057868197</v>
      </c>
      <c r="Z6" s="32">
        <v>1.00645615882427</v>
      </c>
      <c r="AA6" s="33">
        <v>0.69814897776477702</v>
      </c>
      <c r="AB6" s="32">
        <v>17.372439561022102</v>
      </c>
      <c r="AC6" s="32">
        <v>9.8699411267879693</v>
      </c>
      <c r="AD6" s="32">
        <v>13.5085537437564</v>
      </c>
      <c r="AE6" s="32">
        <v>14.3687973822024</v>
      </c>
      <c r="AF6" s="32">
        <v>14.444614295464101</v>
      </c>
      <c r="AG6" s="32">
        <v>9.1891239237279692</v>
      </c>
      <c r="AH6" s="32">
        <v>13.9007703176988</v>
      </c>
      <c r="AI6" s="32">
        <v>5.7996572469411696</v>
      </c>
      <c r="AJ6" s="32">
        <v>16.268398372792401</v>
      </c>
      <c r="AK6" s="32">
        <v>10.2161564730326</v>
      </c>
      <c r="AL6" s="32">
        <v>12.122387491470899</v>
      </c>
      <c r="AM6" s="32">
        <v>12.414365606396499</v>
      </c>
      <c r="AN6" s="32">
        <v>12.789002952188101</v>
      </c>
      <c r="AO6" s="32">
        <v>9.1964436389961595</v>
      </c>
      <c r="AP6" s="32">
        <v>12.932456832771599</v>
      </c>
      <c r="AQ6" s="32">
        <v>8.4309442822185492</v>
      </c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</row>
    <row r="7" spans="1:59" ht="15" x14ac:dyDescent="0.25">
      <c r="A7" s="22" t="s">
        <v>76</v>
      </c>
      <c r="B7" s="22" t="s">
        <v>50</v>
      </c>
      <c r="C7" s="23">
        <v>59</v>
      </c>
      <c r="D7" s="22" t="s">
        <v>51</v>
      </c>
      <c r="E7" s="24">
        <v>6</v>
      </c>
      <c r="F7" s="24">
        <v>6</v>
      </c>
      <c r="G7" s="25">
        <v>1.5</v>
      </c>
      <c r="H7" s="25">
        <v>61</v>
      </c>
      <c r="I7" s="25">
        <v>61</v>
      </c>
      <c r="J7" s="24">
        <f>H7/G7/G7</f>
        <v>27.111111111111111</v>
      </c>
      <c r="K7" s="24">
        <f>I7/G7/G7</f>
        <v>27.111111111111111</v>
      </c>
      <c r="L7" s="32">
        <v>1.1521451825078199</v>
      </c>
      <c r="M7" s="32">
        <v>0.96285388138144301</v>
      </c>
      <c r="N7" s="32">
        <v>0.97719225402404297</v>
      </c>
      <c r="O7" s="32">
        <v>1.0286250452049199</v>
      </c>
      <c r="P7" s="32">
        <v>1.09753026392831</v>
      </c>
      <c r="Q7" s="32">
        <v>0.79179513833215698</v>
      </c>
      <c r="R7" s="32">
        <v>1.0103167313829899</v>
      </c>
      <c r="S7" s="32">
        <v>0.69856597191044201</v>
      </c>
      <c r="T7" s="32">
        <v>1.18175680820986</v>
      </c>
      <c r="U7" s="32">
        <v>1.0128113294357699</v>
      </c>
      <c r="V7" s="32">
        <v>0.999385089966771</v>
      </c>
      <c r="W7" s="32">
        <v>1.0255695828245099</v>
      </c>
      <c r="X7" s="32">
        <v>1.12099659786371</v>
      </c>
      <c r="Y7" s="32">
        <v>0.81025895575933804</v>
      </c>
      <c r="Z7" s="32">
        <v>1.01453269004305</v>
      </c>
      <c r="AA7" s="33">
        <v>0.77807586586876099</v>
      </c>
      <c r="AB7" s="32">
        <v>25.6207534170217</v>
      </c>
      <c r="AC7" s="32">
        <v>11.448411564591201</v>
      </c>
      <c r="AD7" s="32">
        <v>13.0047025148526</v>
      </c>
      <c r="AE7" s="32">
        <v>14.257716491381901</v>
      </c>
      <c r="AF7" s="32">
        <v>17.141065876205602</v>
      </c>
      <c r="AG7" s="32">
        <v>10.8982707657249</v>
      </c>
      <c r="AH7" s="32">
        <v>14.6334213972886</v>
      </c>
      <c r="AI7" s="32">
        <v>8.1554943272766902</v>
      </c>
      <c r="AJ7" s="32">
        <v>14.3935201780558</v>
      </c>
      <c r="AK7" s="32">
        <v>8.6340705440254801</v>
      </c>
      <c r="AL7" s="32">
        <v>9.0348336699508192</v>
      </c>
      <c r="AM7" s="32">
        <v>9.8504502366671503</v>
      </c>
      <c r="AN7" s="32">
        <v>12.239383573294701</v>
      </c>
      <c r="AO7" s="32">
        <v>7.7262622987031797</v>
      </c>
      <c r="AP7" s="32">
        <v>10.0028213153343</v>
      </c>
      <c r="AQ7" s="32">
        <v>6.0618443216988398</v>
      </c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</row>
    <row r="8" spans="1:59" ht="15" x14ac:dyDescent="0.25">
      <c r="A8" s="22" t="s">
        <v>77</v>
      </c>
      <c r="B8" s="22" t="s">
        <v>45</v>
      </c>
      <c r="C8" s="23">
        <v>46</v>
      </c>
      <c r="D8" s="22" t="s">
        <v>52</v>
      </c>
      <c r="E8" s="24">
        <v>7.2</v>
      </c>
      <c r="F8" s="24">
        <v>7.4000000999999997</v>
      </c>
      <c r="G8" s="25">
        <v>1.8</v>
      </c>
      <c r="H8" s="25">
        <v>101</v>
      </c>
      <c r="I8" s="25">
        <v>97</v>
      </c>
      <c r="J8" s="24">
        <f>H8/G8/G8</f>
        <v>31.172839506172835</v>
      </c>
      <c r="K8" s="24">
        <f>I8/G8/G8</f>
        <v>29.938271604938269</v>
      </c>
      <c r="L8" s="32">
        <v>1.3420583448941401</v>
      </c>
      <c r="M8" s="32">
        <v>1.08791051167758</v>
      </c>
      <c r="N8" s="32">
        <v>1.03995355750483</v>
      </c>
      <c r="O8" s="32">
        <v>1.1106258523453501</v>
      </c>
      <c r="P8" s="32">
        <v>1.2140617056627301</v>
      </c>
      <c r="Q8" s="32">
        <v>0.84270813159376601</v>
      </c>
      <c r="R8" s="32">
        <v>1.0113846472710999</v>
      </c>
      <c r="S8" s="32">
        <v>0.68677725268394796</v>
      </c>
      <c r="T8" s="32">
        <v>1.46169616853535</v>
      </c>
      <c r="U8" s="32">
        <v>1.2110129269032801</v>
      </c>
      <c r="V8" s="32">
        <v>1.03845097770856</v>
      </c>
      <c r="W8" s="32">
        <v>1.14065007868447</v>
      </c>
      <c r="X8" s="32">
        <v>1.2312566627434101</v>
      </c>
      <c r="Y8" s="32">
        <v>0.88574967153466799</v>
      </c>
      <c r="Z8" s="32">
        <v>1.02047512196854</v>
      </c>
      <c r="AA8" s="33">
        <v>0.89088193931035098</v>
      </c>
      <c r="AB8" s="32">
        <v>20.129016385368502</v>
      </c>
      <c r="AC8" s="32">
        <v>14.4653871180726</v>
      </c>
      <c r="AD8" s="32">
        <v>7.0771530168873902</v>
      </c>
      <c r="AE8" s="32">
        <v>11.2004650617425</v>
      </c>
      <c r="AF8" s="32">
        <v>18.205357688011699</v>
      </c>
      <c r="AG8" s="32">
        <v>5.6762696053015897</v>
      </c>
      <c r="AH8" s="32">
        <v>11.7713003214854</v>
      </c>
      <c r="AI8" s="32">
        <v>9.1989058949547609</v>
      </c>
      <c r="AJ8" s="32">
        <v>27.115586148463599</v>
      </c>
      <c r="AK8" s="32">
        <v>17.0242333014886</v>
      </c>
      <c r="AL8" s="32">
        <v>15.306451810093501</v>
      </c>
      <c r="AM8" s="32">
        <v>17.891300081779001</v>
      </c>
      <c r="AN8" s="32">
        <v>19.930281599645699</v>
      </c>
      <c r="AO8" s="32">
        <v>11.686382771699799</v>
      </c>
      <c r="AP8" s="32">
        <v>14.9897397948096</v>
      </c>
      <c r="AQ8" s="32">
        <v>15.4917551708203</v>
      </c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</row>
    <row r="9" spans="1:59" ht="15" x14ac:dyDescent="0.25">
      <c r="A9" s="22" t="s">
        <v>78</v>
      </c>
      <c r="B9" s="22" t="s">
        <v>45</v>
      </c>
      <c r="C9" s="25">
        <v>53</v>
      </c>
      <c r="D9" s="22" t="s">
        <v>49</v>
      </c>
      <c r="E9" s="24">
        <v>6</v>
      </c>
      <c r="F9" s="24">
        <v>6</v>
      </c>
      <c r="G9" s="25">
        <v>1.6</v>
      </c>
      <c r="H9" s="25">
        <v>68</v>
      </c>
      <c r="I9" s="25">
        <v>68</v>
      </c>
      <c r="J9" s="24">
        <f>H9/G9/G9</f>
        <v>26.5625</v>
      </c>
      <c r="K9" s="24">
        <f>I9/G9/G9</f>
        <v>26.5625</v>
      </c>
      <c r="L9" s="32">
        <v>1.4222878890281101</v>
      </c>
      <c r="M9" s="32">
        <v>1.24476523867432</v>
      </c>
      <c r="N9" s="32">
        <v>1.115008373944</v>
      </c>
      <c r="O9" s="32">
        <v>1.28028465628011</v>
      </c>
      <c r="P9" s="32">
        <v>1.1687713389696599</v>
      </c>
      <c r="Q9" s="32">
        <v>0.80423220306093002</v>
      </c>
      <c r="R9" s="32">
        <v>1.0620870648373599</v>
      </c>
      <c r="S9" s="32">
        <v>0.78223044991715296</v>
      </c>
      <c r="T9" s="32">
        <v>1.3170358440168799</v>
      </c>
      <c r="U9" s="32">
        <v>1.1523854587708</v>
      </c>
      <c r="V9" s="32">
        <v>1.1069715066716701</v>
      </c>
      <c r="W9" s="32">
        <v>1.1874694141529201</v>
      </c>
      <c r="X9" s="32">
        <v>1.1261412201586201</v>
      </c>
      <c r="Y9" s="32">
        <v>0.80148111940729105</v>
      </c>
      <c r="Z9" s="32">
        <v>1.0456250904389</v>
      </c>
      <c r="AA9" s="33">
        <v>0.85934608973543902</v>
      </c>
      <c r="AB9" s="32">
        <v>18.768362467570299</v>
      </c>
      <c r="AC9" s="32">
        <v>11.2816659134179</v>
      </c>
      <c r="AD9" s="32">
        <v>10.8157231478519</v>
      </c>
      <c r="AE9" s="32">
        <v>13.7957271310246</v>
      </c>
      <c r="AF9" s="32">
        <v>11.5966565252489</v>
      </c>
      <c r="AG9" s="32">
        <v>4.9724306692028604</v>
      </c>
      <c r="AH9" s="32">
        <v>11.831542392370199</v>
      </c>
      <c r="AI9" s="32">
        <v>6.2199957856483303</v>
      </c>
      <c r="AJ9" s="32">
        <v>14.436708020078401</v>
      </c>
      <c r="AK9" s="32">
        <v>9.7612636523432492</v>
      </c>
      <c r="AL9" s="32">
        <v>11.320794061160599</v>
      </c>
      <c r="AM9" s="32">
        <v>11.3860430234079</v>
      </c>
      <c r="AN9" s="32">
        <v>11.338557863887599</v>
      </c>
      <c r="AO9" s="32">
        <v>4.2357566447532298</v>
      </c>
      <c r="AP9" s="32">
        <v>6.3244526986959499</v>
      </c>
      <c r="AQ9" s="32">
        <v>6.43</v>
      </c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</row>
    <row r="10" spans="1:59" ht="15" x14ac:dyDescent="0.25">
      <c r="A10" s="22" t="s">
        <v>79</v>
      </c>
      <c r="B10" s="22" t="s">
        <v>45</v>
      </c>
      <c r="C10" s="23">
        <v>55</v>
      </c>
      <c r="D10" s="22" t="s">
        <v>53</v>
      </c>
      <c r="E10" s="24">
        <v>5.1999997999999996</v>
      </c>
      <c r="F10" s="24">
        <v>6</v>
      </c>
      <c r="G10" s="25">
        <v>1.68</v>
      </c>
      <c r="H10" s="25">
        <v>60</v>
      </c>
      <c r="I10" s="25">
        <v>60</v>
      </c>
      <c r="J10" s="24">
        <f>H10/G10/G10</f>
        <v>21.258503401360546</v>
      </c>
      <c r="K10" s="24">
        <f>I10/G10/G10</f>
        <v>21.258503401360546</v>
      </c>
      <c r="L10" s="32">
        <v>1.1792121956166199</v>
      </c>
      <c r="M10" s="32">
        <v>0.87974651245755298</v>
      </c>
      <c r="N10" s="32">
        <v>1.0204700028055</v>
      </c>
      <c r="O10" s="32">
        <v>1.0495470458926</v>
      </c>
      <c r="P10" s="32">
        <v>1.0796455205345801</v>
      </c>
      <c r="Q10" s="32">
        <v>0.75633399329747097</v>
      </c>
      <c r="R10" s="32">
        <v>0.98235646949802302</v>
      </c>
      <c r="S10" s="32">
        <v>0.55759259680586504</v>
      </c>
      <c r="T10" s="32">
        <v>1.15749170328895</v>
      </c>
      <c r="U10" s="32">
        <v>0.86570992100287403</v>
      </c>
      <c r="V10" s="32">
        <v>1.0175718679716601</v>
      </c>
      <c r="W10" s="32">
        <v>0.998698592190576</v>
      </c>
      <c r="X10" s="32">
        <v>1.0629154848475399</v>
      </c>
      <c r="Y10" s="32">
        <v>0.76780425809071695</v>
      </c>
      <c r="Z10" s="32">
        <v>0.98576300658931204</v>
      </c>
      <c r="AA10" s="33">
        <v>0.59131975288010097</v>
      </c>
      <c r="AB10" s="32">
        <v>20.797535154673501</v>
      </c>
      <c r="AC10" s="32">
        <v>11.5523752231703</v>
      </c>
      <c r="AD10" s="32">
        <v>16.079641513389099</v>
      </c>
      <c r="AE10" s="32">
        <v>16.744587530275801</v>
      </c>
      <c r="AF10" s="32">
        <v>17.082309113383499</v>
      </c>
      <c r="AG10" s="32">
        <v>10.80192449344</v>
      </c>
      <c r="AH10" s="32">
        <v>13.970686241461699</v>
      </c>
      <c r="AI10" s="32">
        <v>6.1319273878008698</v>
      </c>
      <c r="AJ10" s="32">
        <v>25.474779647376401</v>
      </c>
      <c r="AK10" s="32">
        <v>14.5069792602668</v>
      </c>
      <c r="AL10" s="32">
        <v>20.551711277149</v>
      </c>
      <c r="AM10" s="32">
        <v>18.638921002461</v>
      </c>
      <c r="AN10" s="32">
        <v>21.084954372819499</v>
      </c>
      <c r="AO10" s="32">
        <v>12.6765720306791</v>
      </c>
      <c r="AP10" s="32">
        <v>16.594236005900498</v>
      </c>
      <c r="AQ10" s="32">
        <v>8.9930759208984092</v>
      </c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</row>
    <row r="11" spans="1:59" ht="15" x14ac:dyDescent="0.25">
      <c r="A11" s="22" t="s">
        <v>80</v>
      </c>
      <c r="B11" s="22" t="s">
        <v>45</v>
      </c>
      <c r="C11" s="23">
        <v>62</v>
      </c>
      <c r="D11" s="22" t="s">
        <v>54</v>
      </c>
      <c r="E11" s="24">
        <v>6</v>
      </c>
      <c r="F11" s="24">
        <v>5.5999999000000003</v>
      </c>
      <c r="G11" s="25">
        <v>1.6</v>
      </c>
      <c r="H11" s="25">
        <v>62</v>
      </c>
      <c r="I11" s="25">
        <v>62</v>
      </c>
      <c r="J11" s="24">
        <f>H11/G11/G11</f>
        <v>24.21875</v>
      </c>
      <c r="K11" s="24">
        <f>I11/G11/G11</f>
        <v>24.21875</v>
      </c>
      <c r="L11" s="3">
        <v>1.1459184468138699</v>
      </c>
      <c r="M11" s="3">
        <v>0.93893209833205304</v>
      </c>
      <c r="N11" s="3">
        <v>0.96357193604609503</v>
      </c>
      <c r="O11" s="3">
        <v>1.0279818756233099</v>
      </c>
      <c r="P11" s="3">
        <v>1.04718155177006</v>
      </c>
      <c r="Q11" s="3">
        <v>0.775773502694039</v>
      </c>
      <c r="R11" s="3">
        <v>1.0063282522170101</v>
      </c>
      <c r="S11" s="3">
        <v>0.69416332998733399</v>
      </c>
      <c r="T11" s="32">
        <v>1.1570947642321201</v>
      </c>
      <c r="U11" s="32">
        <v>0.94228288344297295</v>
      </c>
      <c r="V11" s="32">
        <v>0.95188907245581</v>
      </c>
      <c r="W11" s="32">
        <v>1.01562771013494</v>
      </c>
      <c r="X11" s="32">
        <v>1.04032315817319</v>
      </c>
      <c r="Y11" s="32">
        <v>0.78131458666640996</v>
      </c>
      <c r="Z11" s="32">
        <v>1.00374501163045</v>
      </c>
      <c r="AA11" s="33">
        <v>0.83919155829621495</v>
      </c>
      <c r="AB11" s="32">
        <v>21.6155548833651</v>
      </c>
      <c r="AC11" s="32">
        <v>11.8753203856437</v>
      </c>
      <c r="AD11" s="32">
        <v>14.453895788339</v>
      </c>
      <c r="AE11" s="32">
        <v>17.265825022956999</v>
      </c>
      <c r="AF11" s="32">
        <v>17.524690948076799</v>
      </c>
      <c r="AG11" s="32">
        <v>10.766483243749301</v>
      </c>
      <c r="AH11" s="32">
        <v>14.9465771738721</v>
      </c>
      <c r="AI11" s="32">
        <v>7.49889394818684</v>
      </c>
      <c r="AJ11" s="32">
        <v>21.679943432865102</v>
      </c>
      <c r="AK11" s="32">
        <v>14.045871369652501</v>
      </c>
      <c r="AL11" s="32">
        <v>15.9723561660643</v>
      </c>
      <c r="AM11" s="32">
        <v>17.132606793103001</v>
      </c>
      <c r="AN11" s="32">
        <v>18.333027854848002</v>
      </c>
      <c r="AO11" s="32">
        <v>12.9615412687107</v>
      </c>
      <c r="AP11" s="32">
        <v>16.055803611064</v>
      </c>
      <c r="AQ11" s="32">
        <v>10.0756898603158</v>
      </c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</row>
    <row r="12" spans="1:59" ht="15" x14ac:dyDescent="0.25">
      <c r="A12" s="22" t="s">
        <v>81</v>
      </c>
      <c r="B12" s="22" t="s">
        <v>45</v>
      </c>
      <c r="C12" s="23">
        <v>55</v>
      </c>
      <c r="D12" s="22" t="s">
        <v>49</v>
      </c>
      <c r="E12" s="24">
        <v>6</v>
      </c>
      <c r="F12" s="24">
        <v>6</v>
      </c>
      <c r="G12" s="25">
        <v>1.6</v>
      </c>
      <c r="H12" s="25">
        <v>66</v>
      </c>
      <c r="I12" s="25">
        <v>63</v>
      </c>
      <c r="J12" s="24">
        <f>H12/G12/G12</f>
        <v>25.78125</v>
      </c>
      <c r="K12" s="24">
        <f>I12/G12/G12</f>
        <v>24.609375</v>
      </c>
      <c r="L12" s="32">
        <v>1.25191452468479</v>
      </c>
      <c r="M12" s="32">
        <v>1.0102147313366101</v>
      </c>
      <c r="N12" s="32">
        <v>1.0611138701607801</v>
      </c>
      <c r="O12" s="32">
        <v>1.1700566491370099</v>
      </c>
      <c r="P12" s="32">
        <v>1.18052189570453</v>
      </c>
      <c r="Q12" s="32">
        <v>0.78369310467343101</v>
      </c>
      <c r="R12" s="32">
        <v>1.00784508577321</v>
      </c>
      <c r="S12" s="32">
        <v>0.55072579864415505</v>
      </c>
      <c r="T12" s="32">
        <v>1.2146253741463799</v>
      </c>
      <c r="U12" s="32">
        <v>0.98253953876108202</v>
      </c>
      <c r="V12" s="32">
        <v>1.01374012490863</v>
      </c>
      <c r="W12" s="32">
        <v>1.0697944871478899</v>
      </c>
      <c r="X12" s="32">
        <v>1.13800237781187</v>
      </c>
      <c r="Y12" s="32">
        <v>0.81001757608495295</v>
      </c>
      <c r="Z12" s="32">
        <v>1.00655433296795</v>
      </c>
      <c r="AA12" s="33">
        <v>0.60197525787728701</v>
      </c>
      <c r="AB12" s="32">
        <v>24.8925759569394</v>
      </c>
      <c r="AC12" s="32">
        <v>9.7898804528327101</v>
      </c>
      <c r="AD12" s="32">
        <v>18.436259632872002</v>
      </c>
      <c r="AE12" s="32">
        <v>19.220041789608299</v>
      </c>
      <c r="AF12" s="32">
        <v>22.823140255802201</v>
      </c>
      <c r="AG12" s="32">
        <v>10.337863516523299</v>
      </c>
      <c r="AH12" s="32">
        <v>12.8373106714541</v>
      </c>
      <c r="AI12" s="32">
        <v>3.9915456865367802</v>
      </c>
      <c r="AJ12" s="32">
        <v>27.663546886072702</v>
      </c>
      <c r="AK12" s="32">
        <v>15.471519379934</v>
      </c>
      <c r="AL12" s="32">
        <v>17.071508532837498</v>
      </c>
      <c r="AM12" s="32">
        <v>18.415073847847001</v>
      </c>
      <c r="AN12" s="32">
        <v>22.283464524568998</v>
      </c>
      <c r="AO12" s="32">
        <v>14.5066514376183</v>
      </c>
      <c r="AP12" s="32">
        <v>19.586689560240899</v>
      </c>
      <c r="AQ12" s="32">
        <v>7.2351572461022498</v>
      </c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</row>
    <row r="13" spans="1:59" ht="15" x14ac:dyDescent="0.25">
      <c r="A13" s="22" t="s">
        <v>82</v>
      </c>
      <c r="B13" s="22" t="s">
        <v>45</v>
      </c>
      <c r="C13" s="23">
        <v>54</v>
      </c>
      <c r="D13" s="22" t="s">
        <v>55</v>
      </c>
      <c r="E13" s="24">
        <v>6</v>
      </c>
      <c r="F13" s="24">
        <v>5.5</v>
      </c>
      <c r="G13" s="25">
        <v>1.7</v>
      </c>
      <c r="H13" s="25">
        <v>95</v>
      </c>
      <c r="I13" s="25">
        <v>95</v>
      </c>
      <c r="J13" s="24">
        <f>H13/G13/G13</f>
        <v>32.871972318339104</v>
      </c>
      <c r="K13" s="24">
        <f>I13/G13/G13</f>
        <v>32.871972318339104</v>
      </c>
      <c r="L13" s="32">
        <v>1.16190617131475</v>
      </c>
      <c r="M13" s="32">
        <v>0.82867568853072104</v>
      </c>
      <c r="N13" s="32">
        <v>0.97378827180055005</v>
      </c>
      <c r="O13" s="32">
        <v>1.06532300210279</v>
      </c>
      <c r="P13" s="32">
        <v>1.0883368043505699</v>
      </c>
      <c r="Q13" s="32">
        <v>0.70792776939214996</v>
      </c>
      <c r="R13" s="32">
        <v>0.99885770273339203</v>
      </c>
      <c r="S13" s="32">
        <v>0.61204535805439497</v>
      </c>
      <c r="T13" s="32">
        <v>1.20717867542192</v>
      </c>
      <c r="U13" s="32">
        <v>0.84200830635565105</v>
      </c>
      <c r="V13" s="32">
        <v>1.04996895306224</v>
      </c>
      <c r="W13" s="32">
        <v>1.0622484045381999</v>
      </c>
      <c r="X13" s="32">
        <v>1.12667561146197</v>
      </c>
      <c r="Y13" s="32">
        <v>0.73716751161124106</v>
      </c>
      <c r="Z13" s="32">
        <v>0.99424877027561398</v>
      </c>
      <c r="AA13" s="33">
        <v>0.61680517751582697</v>
      </c>
      <c r="AB13" s="32">
        <v>27.336678288041799</v>
      </c>
      <c r="AC13" s="32">
        <v>17.441098010265801</v>
      </c>
      <c r="AD13" s="32">
        <v>17.555843125420001</v>
      </c>
      <c r="AE13" s="32">
        <v>20.754065109436201</v>
      </c>
      <c r="AF13" s="32">
        <v>22.421852010470801</v>
      </c>
      <c r="AG13" s="32">
        <v>13.306531090893699</v>
      </c>
      <c r="AH13" s="32">
        <v>15.9051959633046</v>
      </c>
      <c r="AI13" s="32">
        <v>11.465276346479699</v>
      </c>
      <c r="AJ13" s="32">
        <v>25.320256333833601</v>
      </c>
      <c r="AK13" s="32">
        <v>15.4977316585904</v>
      </c>
      <c r="AL13" s="32">
        <v>16.524265767389998</v>
      </c>
      <c r="AM13" s="32">
        <v>18.083741540628498</v>
      </c>
      <c r="AN13" s="32">
        <v>20.1091033307681</v>
      </c>
      <c r="AO13" s="32">
        <v>12.4603092358621</v>
      </c>
      <c r="AP13" s="32">
        <v>15.8515513871231</v>
      </c>
      <c r="AQ13" s="32">
        <v>15.991833311734799</v>
      </c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</row>
    <row r="14" spans="1:59" ht="15" x14ac:dyDescent="0.25">
      <c r="A14" s="22" t="s">
        <v>83</v>
      </c>
      <c r="B14" s="22" t="s">
        <v>45</v>
      </c>
      <c r="C14" s="23">
        <v>42</v>
      </c>
      <c r="D14" s="22" t="s">
        <v>56</v>
      </c>
      <c r="E14" s="24">
        <v>5.9000000999999997</v>
      </c>
      <c r="F14" s="24">
        <v>6.5</v>
      </c>
      <c r="G14" s="25">
        <v>1.73</v>
      </c>
      <c r="H14" s="25">
        <v>81</v>
      </c>
      <c r="I14" s="25">
        <v>81</v>
      </c>
      <c r="J14" s="24">
        <f>H14/G14/G14</f>
        <v>27.064051588760066</v>
      </c>
      <c r="K14" s="24">
        <f>I14/G14/G14</f>
        <v>27.064051588760066</v>
      </c>
      <c r="L14" s="32">
        <v>1.2948322422090099</v>
      </c>
      <c r="M14" s="32">
        <v>1.06334902096224</v>
      </c>
      <c r="N14" s="32">
        <v>1.05291374993677</v>
      </c>
      <c r="O14" s="32">
        <v>1.1886886859610399</v>
      </c>
      <c r="P14" s="32">
        <v>1.2304399059062101</v>
      </c>
      <c r="Q14" s="32">
        <v>0.77063395903509002</v>
      </c>
      <c r="R14" s="32">
        <v>0.99264795439366804</v>
      </c>
      <c r="S14" s="32">
        <v>0.85489014305004196</v>
      </c>
      <c r="T14" s="32">
        <v>1.2700081474621401</v>
      </c>
      <c r="U14" s="32">
        <v>1.0314506557723599</v>
      </c>
      <c r="V14" s="32">
        <v>1.04065951679849</v>
      </c>
      <c r="W14" s="32">
        <v>1.12517243441472</v>
      </c>
      <c r="X14" s="32">
        <v>1.17313675469663</v>
      </c>
      <c r="Y14" s="32">
        <v>0.77977020991813595</v>
      </c>
      <c r="Z14" s="32">
        <v>1.00275310086847</v>
      </c>
      <c r="AA14" s="33">
        <v>0.98865833026893901</v>
      </c>
      <c r="AB14" s="32">
        <v>19.905902897130002</v>
      </c>
      <c r="AC14" s="32">
        <v>11.2114465219771</v>
      </c>
      <c r="AD14" s="32">
        <v>13.601495823171099</v>
      </c>
      <c r="AE14" s="32">
        <v>16.920737320608499</v>
      </c>
      <c r="AF14" s="32">
        <v>15.919617527325199</v>
      </c>
      <c r="AG14" s="32">
        <v>10.3352871710225</v>
      </c>
      <c r="AH14" s="32">
        <v>14.941730428216101</v>
      </c>
      <c r="AI14" s="32">
        <v>6.96988641741107</v>
      </c>
      <c r="AJ14" s="32">
        <v>22.376561012190301</v>
      </c>
      <c r="AK14" s="32">
        <v>13.6630873612849</v>
      </c>
      <c r="AL14" s="32">
        <v>15.802273848064001</v>
      </c>
      <c r="AM14" s="32">
        <v>18.0392777606808</v>
      </c>
      <c r="AN14" s="32">
        <v>18.552642005301902</v>
      </c>
      <c r="AO14" s="32">
        <v>11.5204848465672</v>
      </c>
      <c r="AP14" s="32">
        <v>17.253637218895499</v>
      </c>
      <c r="AQ14" s="32">
        <v>10.6159134567944</v>
      </c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</row>
    <row r="15" spans="1:59" ht="15" x14ac:dyDescent="0.25">
      <c r="A15" s="22" t="s">
        <v>84</v>
      </c>
      <c r="B15" s="22" t="s">
        <v>45</v>
      </c>
      <c r="C15" s="23">
        <v>44</v>
      </c>
      <c r="D15" s="22" t="s">
        <v>57</v>
      </c>
      <c r="E15" s="24">
        <v>6</v>
      </c>
      <c r="F15" s="24">
        <v>5.8000002000000004</v>
      </c>
      <c r="G15" s="25">
        <v>1.73</v>
      </c>
      <c r="H15" s="25">
        <v>73</v>
      </c>
      <c r="I15" s="25">
        <v>70</v>
      </c>
      <c r="J15" s="24">
        <f>H15/G15/G15</f>
        <v>24.391058839252899</v>
      </c>
      <c r="K15" s="24">
        <f>I15/G15/G15</f>
        <v>23.388686558187711</v>
      </c>
      <c r="L15" s="32">
        <v>1.21097984042586</v>
      </c>
      <c r="M15" s="32">
        <v>0.94159270909512405</v>
      </c>
      <c r="N15" s="32">
        <v>1.00378431439805</v>
      </c>
      <c r="O15" s="32">
        <v>1.12076356156443</v>
      </c>
      <c r="P15" s="32">
        <v>1.0551893542156201</v>
      </c>
      <c r="Q15" s="32">
        <v>0.76628519519650495</v>
      </c>
      <c r="R15" s="32">
        <v>1.0136083249418999</v>
      </c>
      <c r="S15" s="32">
        <v>0.60880023602313404</v>
      </c>
      <c r="T15" s="32">
        <v>1.22372919437794</v>
      </c>
      <c r="U15" s="32">
        <v>0.960744710723756</v>
      </c>
      <c r="V15" s="32">
        <v>1.0090811861390601</v>
      </c>
      <c r="W15" s="32">
        <v>1.0688702817257101</v>
      </c>
      <c r="X15" s="32">
        <v>1.0599687199503101</v>
      </c>
      <c r="Y15" s="32">
        <v>0.79524821722448502</v>
      </c>
      <c r="Z15" s="32">
        <v>1.02176357632076</v>
      </c>
      <c r="AA15" s="33">
        <v>0.68790100796223497</v>
      </c>
      <c r="AB15" s="32">
        <v>25.800342385976901</v>
      </c>
      <c r="AC15" s="32">
        <v>17.01720100983</v>
      </c>
      <c r="AD15" s="32">
        <v>19.4375314644914</v>
      </c>
      <c r="AE15" s="32">
        <v>20.043704071639802</v>
      </c>
      <c r="AF15" s="32">
        <v>22.065414996369199</v>
      </c>
      <c r="AG15" s="32">
        <v>11.6923900514336</v>
      </c>
      <c r="AH15" s="32">
        <v>16.423749490113401</v>
      </c>
      <c r="AI15" s="32">
        <v>9.2795514138371207</v>
      </c>
      <c r="AJ15" s="32">
        <v>26.123856165114599</v>
      </c>
      <c r="AK15" s="32">
        <v>19.265604027727999</v>
      </c>
      <c r="AL15" s="32">
        <v>21.647116895465601</v>
      </c>
      <c r="AM15" s="32">
        <v>20.023785193843398</v>
      </c>
      <c r="AN15" s="32">
        <v>23.296810358725899</v>
      </c>
      <c r="AO15" s="32">
        <v>12.5964946394653</v>
      </c>
      <c r="AP15" s="32">
        <v>18.913257834684899</v>
      </c>
      <c r="AQ15" s="32">
        <v>11.0959511501588</v>
      </c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</row>
    <row r="16" spans="1:59" ht="15" x14ac:dyDescent="0.25">
      <c r="A16" s="22" t="s">
        <v>85</v>
      </c>
      <c r="B16" s="22" t="s">
        <v>50</v>
      </c>
      <c r="C16" s="23">
        <v>60</v>
      </c>
      <c r="D16" s="22" t="s">
        <v>58</v>
      </c>
      <c r="E16" s="24">
        <v>6</v>
      </c>
      <c r="F16" s="24">
        <v>7</v>
      </c>
      <c r="G16" s="25">
        <v>1.55</v>
      </c>
      <c r="H16" s="25">
        <v>70</v>
      </c>
      <c r="I16" s="25">
        <v>70</v>
      </c>
      <c r="J16" s="24">
        <f>H16/G16/G16</f>
        <v>29.136316337148799</v>
      </c>
      <c r="K16" s="24">
        <f>I16/G16/G16</f>
        <v>29.136316337148799</v>
      </c>
      <c r="L16" s="32">
        <v>1.4401425377335499</v>
      </c>
      <c r="M16" s="32">
        <v>1.1800009246354199</v>
      </c>
      <c r="N16" s="32">
        <v>1.20461328991796</v>
      </c>
      <c r="O16" s="32">
        <v>1.2898839448145401</v>
      </c>
      <c r="P16" s="32">
        <v>1.28220875289328</v>
      </c>
      <c r="Q16" s="32">
        <v>0.782080674369941</v>
      </c>
      <c r="R16" s="32">
        <v>1.0366001795470701</v>
      </c>
      <c r="S16" s="32">
        <v>0.71351874312914298</v>
      </c>
      <c r="T16" s="32">
        <v>1.3891835674444599</v>
      </c>
      <c r="U16" s="32">
        <v>1.1616578200346299</v>
      </c>
      <c r="V16" s="32">
        <v>1.1982710545284401</v>
      </c>
      <c r="W16" s="32">
        <v>1.21771382661447</v>
      </c>
      <c r="X16" s="32">
        <v>1.25240894309865</v>
      </c>
      <c r="Y16" s="32">
        <v>0.76716861189711705</v>
      </c>
      <c r="Z16" s="32">
        <v>1.0426994178904001</v>
      </c>
      <c r="AA16" s="33">
        <v>0.726408919045746</v>
      </c>
      <c r="AB16" s="32">
        <v>23.398948589067199</v>
      </c>
      <c r="AC16" s="32">
        <v>13.736623766563699</v>
      </c>
      <c r="AD16" s="32">
        <v>16.352557307147102</v>
      </c>
      <c r="AE16" s="32">
        <v>19.3710558635062</v>
      </c>
      <c r="AF16" s="32">
        <v>18.967427446114598</v>
      </c>
      <c r="AG16" s="32">
        <v>11.6130381206188</v>
      </c>
      <c r="AH16" s="32">
        <v>16.3176312962627</v>
      </c>
      <c r="AI16" s="32">
        <v>10.9783539241316</v>
      </c>
      <c r="AJ16" s="32">
        <v>26.975565763415499</v>
      </c>
      <c r="AK16" s="32">
        <v>17.258694311972601</v>
      </c>
      <c r="AL16" s="32">
        <v>19.208667600365999</v>
      </c>
      <c r="AM16" s="32">
        <v>21.581776723173299</v>
      </c>
      <c r="AN16" s="32">
        <v>22.8456280571104</v>
      </c>
      <c r="AO16" s="32">
        <v>14.6287901304601</v>
      </c>
      <c r="AP16" s="32">
        <v>20.196457639854899</v>
      </c>
      <c r="AQ16" s="32">
        <v>13.2069501127796</v>
      </c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</row>
    <row r="17" spans="1:59" ht="15" x14ac:dyDescent="0.25">
      <c r="A17" s="22" t="s">
        <v>86</v>
      </c>
      <c r="B17" s="22" t="s">
        <v>45</v>
      </c>
      <c r="C17" s="23">
        <v>45</v>
      </c>
      <c r="D17" s="22" t="s">
        <v>59</v>
      </c>
      <c r="E17" s="24">
        <v>5.1999997999999996</v>
      </c>
      <c r="F17" s="24">
        <v>5.2800001999999999</v>
      </c>
      <c r="G17" s="25">
        <v>1.78</v>
      </c>
      <c r="H17" s="25">
        <v>80</v>
      </c>
      <c r="I17" s="25">
        <v>80</v>
      </c>
      <c r="J17" s="24">
        <f>H17/G17/G17</f>
        <v>25.249337204898367</v>
      </c>
      <c r="K17" s="24">
        <f>I17/G17/G17</f>
        <v>25.249337204898367</v>
      </c>
      <c r="L17" s="32">
        <v>1.2956992522220301</v>
      </c>
      <c r="M17" s="32">
        <v>1.0416855795056801</v>
      </c>
      <c r="N17" s="32">
        <v>1.0700527622965501</v>
      </c>
      <c r="O17" s="32">
        <v>1.20395188991707</v>
      </c>
      <c r="P17" s="32">
        <v>1.1433951216262701</v>
      </c>
      <c r="Q17" s="32">
        <v>0.80975700392272498</v>
      </c>
      <c r="R17" s="32">
        <v>1.0172954042598701</v>
      </c>
      <c r="S17" s="32">
        <v>0.726161031296082</v>
      </c>
      <c r="T17" s="32">
        <v>1.25887329224711</v>
      </c>
      <c r="U17" s="32">
        <v>1.0104095556873001</v>
      </c>
      <c r="V17" s="32">
        <v>1.0275848013908599</v>
      </c>
      <c r="W17" s="32">
        <v>1.1110495808202401</v>
      </c>
      <c r="X17" s="32">
        <v>1.1215468881419499</v>
      </c>
      <c r="Y17" s="32">
        <v>0.81537626892543402</v>
      </c>
      <c r="Z17" s="32">
        <v>1.02456843420676</v>
      </c>
      <c r="AA17" s="33">
        <v>0.71597696821150303</v>
      </c>
      <c r="AB17" s="32">
        <v>27.814083160657201</v>
      </c>
      <c r="AC17" s="32">
        <v>15.7724100378834</v>
      </c>
      <c r="AD17" s="32">
        <v>19.350881967593399</v>
      </c>
      <c r="AE17" s="32">
        <v>21.974484146300199</v>
      </c>
      <c r="AF17" s="32">
        <v>22.374737451264298</v>
      </c>
      <c r="AG17" s="32">
        <v>13.058516914465899</v>
      </c>
      <c r="AH17" s="32">
        <v>17.683803695615399</v>
      </c>
      <c r="AI17" s="32">
        <v>8.9048621382839208</v>
      </c>
      <c r="AJ17" s="32">
        <v>34.444786036576197</v>
      </c>
      <c r="AK17" s="32">
        <v>17.315872362301299</v>
      </c>
      <c r="AL17" s="32">
        <v>22.617648005899198</v>
      </c>
      <c r="AM17" s="32">
        <v>22.810321654335901</v>
      </c>
      <c r="AN17" s="32">
        <v>24.6073675848404</v>
      </c>
      <c r="AO17" s="32">
        <v>13.141243859222101</v>
      </c>
      <c r="AP17" s="32">
        <v>20.0644074488462</v>
      </c>
      <c r="AQ17" s="32">
        <v>9.6286721289439399</v>
      </c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</row>
    <row r="18" spans="1:59" ht="15" x14ac:dyDescent="0.25">
      <c r="A18" s="22" t="s">
        <v>87</v>
      </c>
      <c r="B18" s="22" t="s">
        <v>45</v>
      </c>
      <c r="C18" s="23">
        <v>34</v>
      </c>
      <c r="D18" s="22" t="s">
        <v>53</v>
      </c>
      <c r="E18" s="24">
        <v>4.6999997999999996</v>
      </c>
      <c r="F18" s="24">
        <v>4.8000002000000004</v>
      </c>
      <c r="G18" s="25">
        <v>1.65</v>
      </c>
      <c r="H18" s="25">
        <v>75</v>
      </c>
      <c r="I18" s="25">
        <v>75</v>
      </c>
      <c r="J18" s="24">
        <f>H18/G18/G18</f>
        <v>27.548209366391191</v>
      </c>
      <c r="K18" s="24">
        <f>I18/G18/G18</f>
        <v>27.548209366391191</v>
      </c>
      <c r="L18" s="32">
        <v>1.31035157253981</v>
      </c>
      <c r="M18" s="32">
        <v>0.96238425862129195</v>
      </c>
      <c r="N18" s="32">
        <v>1.0545769424073801</v>
      </c>
      <c r="O18" s="32">
        <v>1.1457471021974699</v>
      </c>
      <c r="P18" s="32">
        <v>1.1652801482815001</v>
      </c>
      <c r="Q18" s="32">
        <v>0.74820115708963897</v>
      </c>
      <c r="R18" s="32">
        <v>1.0069168771150401</v>
      </c>
      <c r="S18" s="32">
        <v>0.52566900392284799</v>
      </c>
      <c r="T18" s="32">
        <v>1.4561353922062601</v>
      </c>
      <c r="U18" s="32">
        <v>1.0453355390735799</v>
      </c>
      <c r="V18" s="32">
        <v>1.1107573016918599</v>
      </c>
      <c r="W18" s="32">
        <v>1.13956632522991</v>
      </c>
      <c r="X18" s="32">
        <v>1.2266276574499799</v>
      </c>
      <c r="Y18" s="32">
        <v>0.79795723167130905</v>
      </c>
      <c r="Z18" s="32">
        <v>1.0189800936814699</v>
      </c>
      <c r="AA18" s="33">
        <v>0.60011338715583495</v>
      </c>
      <c r="AB18" s="32">
        <v>18.586089091131399</v>
      </c>
      <c r="AC18" s="32">
        <v>10.1163621480262</v>
      </c>
      <c r="AD18" s="32">
        <v>13.209026056051499</v>
      </c>
      <c r="AE18" s="32">
        <v>16.135040722796202</v>
      </c>
      <c r="AF18" s="32">
        <v>14.500295488813601</v>
      </c>
      <c r="AG18" s="32">
        <v>8.6172956669550498</v>
      </c>
      <c r="AH18" s="32">
        <v>13.136826271534201</v>
      </c>
      <c r="AI18" s="32">
        <v>6.90263605590245</v>
      </c>
      <c r="AJ18" s="32">
        <v>24.1367364845573</v>
      </c>
      <c r="AK18" s="32">
        <v>12.967807686998</v>
      </c>
      <c r="AL18" s="32">
        <v>16.880930352907601</v>
      </c>
      <c r="AM18" s="32">
        <v>18.163909285972</v>
      </c>
      <c r="AN18" s="32">
        <v>18.482527938944902</v>
      </c>
      <c r="AO18" s="32">
        <v>12.500276773076401</v>
      </c>
      <c r="AP18" s="32">
        <v>17.515404156022001</v>
      </c>
      <c r="AQ18" s="32">
        <v>9.4645203808915497</v>
      </c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</row>
    <row r="19" spans="1:59" ht="15" x14ac:dyDescent="0.25">
      <c r="A19" s="22" t="s">
        <v>88</v>
      </c>
      <c r="B19" s="22" t="s">
        <v>45</v>
      </c>
      <c r="C19" s="23">
        <v>50</v>
      </c>
      <c r="D19" s="23" t="s">
        <v>60</v>
      </c>
      <c r="E19" s="26">
        <v>6</v>
      </c>
      <c r="F19" s="24">
        <v>6</v>
      </c>
      <c r="G19" s="25">
        <v>1.68</v>
      </c>
      <c r="H19" s="25">
        <v>78</v>
      </c>
      <c r="I19" s="25">
        <v>75</v>
      </c>
      <c r="J19" s="24">
        <f>H19/G19/G19</f>
        <v>27.636054421768709</v>
      </c>
      <c r="K19" s="24">
        <f>I19/G19/G19</f>
        <v>26.573129251700681</v>
      </c>
      <c r="L19" s="32">
        <v>1.278027792666</v>
      </c>
      <c r="M19" s="32">
        <v>0.97828846997549002</v>
      </c>
      <c r="N19" s="32">
        <v>1.0543182026640701</v>
      </c>
      <c r="O19" s="32">
        <v>1.1964270872196301</v>
      </c>
      <c r="P19" s="32">
        <v>1.1186243076151099</v>
      </c>
      <c r="Q19" s="32">
        <v>0.78269066993548797</v>
      </c>
      <c r="R19" s="32">
        <v>1.0141301146555299</v>
      </c>
      <c r="S19" s="32">
        <v>0.63781912146404895</v>
      </c>
      <c r="T19" s="32">
        <v>1.2938773152299901</v>
      </c>
      <c r="U19" s="32">
        <v>1.00190631976303</v>
      </c>
      <c r="V19" s="32">
        <v>1.0637186817305</v>
      </c>
      <c r="W19" s="32">
        <v>1.1266572366168801</v>
      </c>
      <c r="X19" s="32">
        <v>1.16594134909932</v>
      </c>
      <c r="Y19" s="32">
        <v>0.79555699826377602</v>
      </c>
      <c r="Z19" s="32">
        <v>1.0277806827653899</v>
      </c>
      <c r="AA19" s="33">
        <v>0.73552353449110497</v>
      </c>
      <c r="AB19" s="32">
        <v>27.551511512641699</v>
      </c>
      <c r="AC19" s="32">
        <v>15.9453493220455</v>
      </c>
      <c r="AD19" s="32">
        <v>20.9551593761216</v>
      </c>
      <c r="AE19" s="32">
        <v>22.142448678763301</v>
      </c>
      <c r="AF19" s="32">
        <v>24.212724430959302</v>
      </c>
      <c r="AG19" s="32">
        <v>13.7301121341089</v>
      </c>
      <c r="AH19" s="32">
        <v>18.576764436606201</v>
      </c>
      <c r="AI19" s="32">
        <v>11.460065638946199</v>
      </c>
      <c r="AJ19" s="32">
        <v>30.284675291664001</v>
      </c>
      <c r="AK19" s="32">
        <v>15.3557332218029</v>
      </c>
      <c r="AL19" s="32">
        <v>22.9881196464667</v>
      </c>
      <c r="AM19" s="32">
        <v>23.028087983889201</v>
      </c>
      <c r="AN19" s="32">
        <v>26.0224050598612</v>
      </c>
      <c r="AO19" s="32">
        <v>14.6499572460905</v>
      </c>
      <c r="AP19" s="32">
        <v>17.9753721016098</v>
      </c>
      <c r="AQ19" s="32">
        <v>17.383345515869902</v>
      </c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</row>
    <row r="20" spans="1:59" ht="15" x14ac:dyDescent="0.25">
      <c r="A20" s="22" t="s">
        <v>89</v>
      </c>
      <c r="B20" s="22" t="s">
        <v>45</v>
      </c>
      <c r="C20" s="23">
        <v>63</v>
      </c>
      <c r="D20" s="22" t="s">
        <v>61</v>
      </c>
      <c r="E20" s="24">
        <v>5.1999997999999996</v>
      </c>
      <c r="F20" s="24">
        <v>5.1999997999999996</v>
      </c>
      <c r="G20" s="25">
        <v>1.7</v>
      </c>
      <c r="H20" s="25">
        <v>73</v>
      </c>
      <c r="I20" s="25">
        <v>70</v>
      </c>
      <c r="J20" s="24">
        <f>H20/G20/G20</f>
        <v>25.259515570934258</v>
      </c>
      <c r="K20" s="24">
        <f>I20/G20/G20</f>
        <v>24.221453287197235</v>
      </c>
      <c r="L20" s="32">
        <v>1.2676532827623599</v>
      </c>
      <c r="M20" s="32">
        <v>0.94936550148114296</v>
      </c>
      <c r="N20" s="32">
        <v>1.1033797913892001</v>
      </c>
      <c r="O20" s="32">
        <v>1.12391105075543</v>
      </c>
      <c r="P20" s="32">
        <v>1.20419338281442</v>
      </c>
      <c r="Q20" s="32">
        <v>0.74545808265555902</v>
      </c>
      <c r="R20" s="32">
        <v>0.99459575443597703</v>
      </c>
      <c r="S20" s="32">
        <v>1.0563651540941901</v>
      </c>
      <c r="T20" s="32">
        <v>1.3050639487140501</v>
      </c>
      <c r="U20" s="32">
        <v>0.95928190398287305</v>
      </c>
      <c r="V20" s="32">
        <v>1.12482086998608</v>
      </c>
      <c r="W20" s="32">
        <v>1.14705369228846</v>
      </c>
      <c r="X20" s="32">
        <v>1.2314792148284399</v>
      </c>
      <c r="Y20" s="32">
        <v>0.754218201905972</v>
      </c>
      <c r="Z20" s="32">
        <v>0.99766705102035302</v>
      </c>
      <c r="AA20" s="33">
        <v>1.3839996715021301</v>
      </c>
      <c r="AB20" s="32">
        <v>25.546789487421599</v>
      </c>
      <c r="AC20" s="32">
        <v>15.8503100042804</v>
      </c>
      <c r="AD20" s="32">
        <v>18.2554456694997</v>
      </c>
      <c r="AE20" s="32">
        <v>21.436954138189101</v>
      </c>
      <c r="AF20" s="32">
        <v>21.414111383751301</v>
      </c>
      <c r="AG20" s="32">
        <v>13.154049577818601</v>
      </c>
      <c r="AH20" s="32">
        <v>18.840520005074499</v>
      </c>
      <c r="AI20" s="32">
        <v>9.0617868604098799</v>
      </c>
      <c r="AJ20" s="32">
        <v>29.859372766530701</v>
      </c>
      <c r="AK20" s="32">
        <v>17.601167103866398</v>
      </c>
      <c r="AL20" s="32">
        <v>22.707852879128399</v>
      </c>
      <c r="AM20" s="32">
        <v>22.318507261151701</v>
      </c>
      <c r="AN20" s="32">
        <v>24.145467227788998</v>
      </c>
      <c r="AO20" s="32">
        <v>13.362584009061401</v>
      </c>
      <c r="AP20" s="32">
        <v>17.951952725168901</v>
      </c>
      <c r="AQ20" s="32">
        <v>13.9513496090317</v>
      </c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</row>
    <row r="21" spans="1:59" ht="15" x14ac:dyDescent="0.25">
      <c r="A21" s="22" t="s">
        <v>90</v>
      </c>
      <c r="B21" s="22" t="s">
        <v>45</v>
      </c>
      <c r="C21" s="23">
        <v>50</v>
      </c>
      <c r="D21" s="22" t="s">
        <v>56</v>
      </c>
      <c r="E21" s="24">
        <v>5.4000000999999997</v>
      </c>
      <c r="F21" s="24">
        <v>6.3000002000000004</v>
      </c>
      <c r="G21" s="25">
        <v>1.68</v>
      </c>
      <c r="H21" s="25">
        <v>75</v>
      </c>
      <c r="I21" s="25">
        <v>70</v>
      </c>
      <c r="J21" s="24">
        <f>H21/G21/G21</f>
        <v>26.573129251700681</v>
      </c>
      <c r="K21" s="24">
        <f>I21/G21/G21</f>
        <v>24.801587301587304</v>
      </c>
      <c r="L21" s="32">
        <v>1.1815183959022399</v>
      </c>
      <c r="M21" s="32">
        <v>0.93320225046385097</v>
      </c>
      <c r="N21" s="32">
        <v>0.98206037261577295</v>
      </c>
      <c r="O21" s="32">
        <v>1.0595008356280899</v>
      </c>
      <c r="P21" s="32">
        <v>1.03984078444962</v>
      </c>
      <c r="Q21" s="32">
        <v>0.77222801985348999</v>
      </c>
      <c r="R21" s="32">
        <v>1.02146503149145</v>
      </c>
      <c r="S21" s="32">
        <v>0.63083552310635704</v>
      </c>
      <c r="T21" s="32">
        <v>1.2476858801814401</v>
      </c>
      <c r="U21" s="32">
        <v>1.0017941921648199</v>
      </c>
      <c r="V21" s="32">
        <v>1.06855238561456</v>
      </c>
      <c r="W21" s="32">
        <v>1.10436642372468</v>
      </c>
      <c r="X21" s="32">
        <v>1.11270509704232</v>
      </c>
      <c r="Y21" s="32">
        <v>0.79629824126793902</v>
      </c>
      <c r="Z21" s="32">
        <v>1.01171501446809</v>
      </c>
      <c r="AA21" s="33">
        <v>0.81235896680414299</v>
      </c>
      <c r="AB21" s="32">
        <v>14.2452054337109</v>
      </c>
      <c r="AC21" s="32">
        <v>8.1919191404538694</v>
      </c>
      <c r="AD21" s="32">
        <v>8.1606430228277809</v>
      </c>
      <c r="AE21" s="32">
        <v>11.4109094610097</v>
      </c>
      <c r="AF21" s="32">
        <v>9.1178301326864304</v>
      </c>
      <c r="AG21" s="32">
        <v>6.7826480996633496</v>
      </c>
      <c r="AH21" s="32">
        <v>11.7610839819259</v>
      </c>
      <c r="AI21" s="32">
        <v>3.9237851855889199</v>
      </c>
      <c r="AJ21" s="32">
        <v>19.924496157428699</v>
      </c>
      <c r="AK21" s="32">
        <v>7.6375699271771103</v>
      </c>
      <c r="AL21" s="32">
        <v>9.7641580853629897</v>
      </c>
      <c r="AM21" s="32">
        <v>12.5366582177317</v>
      </c>
      <c r="AN21" s="32">
        <v>12.351889455804899</v>
      </c>
      <c r="AO21" s="32">
        <v>9.4077487421897601</v>
      </c>
      <c r="AP21" s="32">
        <v>16.914726442283499</v>
      </c>
      <c r="AQ21" s="32">
        <v>4.0400471778270397</v>
      </c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</row>
    <row r="22" spans="1:59" ht="15" x14ac:dyDescent="0.25">
      <c r="A22" s="22" t="s">
        <v>91</v>
      </c>
      <c r="B22" s="22" t="s">
        <v>45</v>
      </c>
      <c r="C22" s="23">
        <v>56</v>
      </c>
      <c r="D22" s="22" t="s">
        <v>49</v>
      </c>
      <c r="E22" s="24">
        <v>6.3000002000000004</v>
      </c>
      <c r="F22" s="24">
        <v>6.1999997999999996</v>
      </c>
      <c r="G22" s="25">
        <v>1.7</v>
      </c>
      <c r="H22" s="25">
        <v>85</v>
      </c>
      <c r="I22" s="25">
        <v>85</v>
      </c>
      <c r="J22" s="24">
        <f>H22/G22/G22</f>
        <v>29.411764705882355</v>
      </c>
      <c r="K22" s="24">
        <f>I22/G22/G22</f>
        <v>29.411764705882355</v>
      </c>
      <c r="L22" s="32">
        <v>1.1963653938674501</v>
      </c>
      <c r="M22" s="32">
        <v>0.96885226023509396</v>
      </c>
      <c r="N22" s="32">
        <v>0.96328829641314795</v>
      </c>
      <c r="O22" s="32">
        <v>1.11331650049759</v>
      </c>
      <c r="P22" s="32">
        <v>1.0131375153628399</v>
      </c>
      <c r="Q22" s="32">
        <v>0.72252110549805204</v>
      </c>
      <c r="R22" s="32">
        <v>1.0132212151187201</v>
      </c>
      <c r="S22" s="32">
        <v>0.51730912446486099</v>
      </c>
      <c r="T22" s="32">
        <v>1.2099692755987299</v>
      </c>
      <c r="U22" s="32">
        <v>1.0140335089485799</v>
      </c>
      <c r="V22" s="32">
        <v>1.0139286438188799</v>
      </c>
      <c r="W22" s="32">
        <v>1.0856587776439399</v>
      </c>
      <c r="X22" s="32">
        <v>1.0798462244245799</v>
      </c>
      <c r="Y22" s="32">
        <v>0.76235232484811699</v>
      </c>
      <c r="Z22" s="32">
        <v>1.0123865674513399</v>
      </c>
      <c r="AA22" s="33">
        <v>0.63786024721264301</v>
      </c>
      <c r="AB22" s="32">
        <v>25.288810969945501</v>
      </c>
      <c r="AC22" s="32">
        <v>14.127822306180301</v>
      </c>
      <c r="AD22" s="32">
        <v>17.927717515790501</v>
      </c>
      <c r="AE22" s="32">
        <v>19.917798731915202</v>
      </c>
      <c r="AF22" s="32">
        <v>20.057492525979502</v>
      </c>
      <c r="AG22" s="32">
        <v>11.7862713303749</v>
      </c>
      <c r="AH22" s="32">
        <v>17.164360475339201</v>
      </c>
      <c r="AI22" s="32">
        <v>8.0614256586650903</v>
      </c>
      <c r="AJ22" s="32">
        <v>28.285215502124998</v>
      </c>
      <c r="AK22" s="32">
        <v>16.861878036632501</v>
      </c>
      <c r="AL22" s="32">
        <v>20.452330717534</v>
      </c>
      <c r="AM22" s="32">
        <v>22.415665028843701</v>
      </c>
      <c r="AN22" s="32">
        <v>22.646709880627899</v>
      </c>
      <c r="AO22" s="32">
        <v>13.6901242703035</v>
      </c>
      <c r="AP22" s="32">
        <v>19.065262343717901</v>
      </c>
      <c r="AQ22" s="32">
        <v>11.741365555259</v>
      </c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</row>
    <row r="23" spans="1:59" ht="15" x14ac:dyDescent="0.25">
      <c r="A23" s="22" t="s">
        <v>92</v>
      </c>
      <c r="B23" s="22" t="s">
        <v>45</v>
      </c>
      <c r="C23" s="23">
        <v>51</v>
      </c>
      <c r="D23" s="22" t="s">
        <v>62</v>
      </c>
      <c r="E23" s="24">
        <v>6</v>
      </c>
      <c r="F23" s="24">
        <v>6</v>
      </c>
      <c r="G23" s="25">
        <v>1.75</v>
      </c>
      <c r="H23" s="25">
        <v>71</v>
      </c>
      <c r="I23" s="25">
        <v>70</v>
      </c>
      <c r="J23" s="24">
        <f>H23/G23/G23</f>
        <v>23.183673469387752</v>
      </c>
      <c r="K23" s="24">
        <f>I23/G23/G23</f>
        <v>22.857142857142858</v>
      </c>
      <c r="L23" s="32">
        <v>1.2222523158811001</v>
      </c>
      <c r="M23" s="32">
        <v>0.94145291035226197</v>
      </c>
      <c r="N23" s="32">
        <v>1.0059184245491799</v>
      </c>
      <c r="O23" s="32">
        <v>1.0900986354661499</v>
      </c>
      <c r="P23" s="32">
        <v>1.05634704319631</v>
      </c>
      <c r="Q23" s="32">
        <v>0.72519952106850205</v>
      </c>
      <c r="R23" s="32">
        <v>1.00790999167953</v>
      </c>
      <c r="S23" s="32">
        <v>0.68852981148471804</v>
      </c>
      <c r="T23" s="32">
        <v>1.2000773639734299</v>
      </c>
      <c r="U23" s="32">
        <v>0.95008622482462601</v>
      </c>
      <c r="V23" s="32">
        <v>1.0055559974280901</v>
      </c>
      <c r="W23" s="32">
        <v>1.07717887883898</v>
      </c>
      <c r="X23" s="32">
        <v>1.04225142540188</v>
      </c>
      <c r="Y23" s="32">
        <v>0.76132700431322897</v>
      </c>
      <c r="Z23" s="32">
        <v>1.0113885065133501</v>
      </c>
      <c r="AA23" s="33">
        <v>0.68693328950792598</v>
      </c>
      <c r="AB23" s="32">
        <v>17.242236905320599</v>
      </c>
      <c r="AC23" s="32">
        <v>6.4720062209696998</v>
      </c>
      <c r="AD23" s="32">
        <v>4.9625884600215597</v>
      </c>
      <c r="AE23" s="32">
        <v>10.923018682224001</v>
      </c>
      <c r="AF23" s="32">
        <v>8.3052809359090602</v>
      </c>
      <c r="AG23" s="32">
        <v>8.3489705799584293</v>
      </c>
      <c r="AH23" s="32">
        <v>12.7797254174075</v>
      </c>
      <c r="AI23" s="32">
        <v>0.11650011223420199</v>
      </c>
      <c r="AJ23" s="32">
        <v>17.4874825416695</v>
      </c>
      <c r="AK23" s="32">
        <v>11.954867736464401</v>
      </c>
      <c r="AL23" s="32">
        <v>12.4121072503013</v>
      </c>
      <c r="AM23" s="32">
        <v>16.6894550676395</v>
      </c>
      <c r="AN23" s="32">
        <v>14.341898522006799</v>
      </c>
      <c r="AO23" s="32">
        <v>10.843013068617701</v>
      </c>
      <c r="AP23" s="32">
        <v>16.247142211037001</v>
      </c>
      <c r="AQ23" s="32">
        <v>8.0631006036097492</v>
      </c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 spans="1:59" ht="15" x14ac:dyDescent="0.25">
      <c r="A24" s="22" t="s">
        <v>93</v>
      </c>
      <c r="B24" s="22" t="s">
        <v>50</v>
      </c>
      <c r="C24" s="23">
        <v>55</v>
      </c>
      <c r="D24" s="22" t="s">
        <v>51</v>
      </c>
      <c r="E24" s="24">
        <v>4.6999997999999996</v>
      </c>
      <c r="F24" s="24">
        <v>4.9000000999999997</v>
      </c>
      <c r="G24" s="25">
        <v>1.62</v>
      </c>
      <c r="H24" s="25">
        <v>67.5</v>
      </c>
      <c r="I24" s="25">
        <v>67</v>
      </c>
      <c r="J24" s="24">
        <f>H24/G24/G24</f>
        <v>25.720164609053494</v>
      </c>
      <c r="K24" s="24">
        <f>I24/G24/G24</f>
        <v>25.529644871208657</v>
      </c>
      <c r="L24" s="32">
        <v>1.2815245465143701</v>
      </c>
      <c r="M24" s="32">
        <v>1.01939381103057</v>
      </c>
      <c r="N24" s="32">
        <v>1.0232461686637599</v>
      </c>
      <c r="O24" s="32">
        <v>1.1569164460661401</v>
      </c>
      <c r="P24" s="32">
        <v>1.11975839381304</v>
      </c>
      <c r="Q24" s="32">
        <v>0.78363500072326397</v>
      </c>
      <c r="R24" s="32">
        <v>1.0120502409495</v>
      </c>
      <c r="S24" s="32">
        <v>0.59483319248706101</v>
      </c>
      <c r="T24" s="32">
        <v>1.24281764800742</v>
      </c>
      <c r="U24" s="32">
        <v>0.99136380106961097</v>
      </c>
      <c r="V24" s="32">
        <v>0.97402853513369203</v>
      </c>
      <c r="W24" s="32">
        <v>1.10193419167952</v>
      </c>
      <c r="X24" s="32">
        <v>1.07443927733469</v>
      </c>
      <c r="Y24" s="32">
        <v>0.79228500031889504</v>
      </c>
      <c r="Z24" s="32">
        <v>1.0187707413276701</v>
      </c>
      <c r="AA24" s="33">
        <v>0.66122287004579094</v>
      </c>
      <c r="AB24" s="32">
        <v>27.628347817954801</v>
      </c>
      <c r="AC24" s="32">
        <v>7.9917909954057196</v>
      </c>
      <c r="AD24" s="32">
        <v>6.5138994628512403</v>
      </c>
      <c r="AE24" s="32">
        <v>7.5032571779667601</v>
      </c>
      <c r="AF24" s="32">
        <v>19.606323013204801</v>
      </c>
      <c r="AG24" s="32">
        <v>14.186762368999901</v>
      </c>
      <c r="AH24" s="32">
        <v>2.8152966303711802</v>
      </c>
      <c r="AJ24" s="32">
        <v>23.578185792959498</v>
      </c>
      <c r="AK24" s="32">
        <v>13.975313766247099</v>
      </c>
      <c r="AL24" s="32">
        <v>18.394348044112601</v>
      </c>
      <c r="AM24" s="32">
        <v>19.276802754655101</v>
      </c>
      <c r="AN24" s="32">
        <v>18.722538312541399</v>
      </c>
      <c r="AO24" s="32">
        <v>13.553234181761599</v>
      </c>
      <c r="AP24" s="32">
        <v>16.826006807362901</v>
      </c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</row>
    <row r="25" spans="1:59" ht="15" x14ac:dyDescent="0.25">
      <c r="A25" s="22" t="s">
        <v>94</v>
      </c>
      <c r="B25" s="22" t="s">
        <v>45</v>
      </c>
      <c r="C25" s="23">
        <v>56</v>
      </c>
      <c r="D25" s="22" t="s">
        <v>49</v>
      </c>
      <c r="E25" s="24">
        <v>6</v>
      </c>
      <c r="F25" s="24">
        <v>7.1500000999999997</v>
      </c>
      <c r="G25" s="25">
        <v>1.7</v>
      </c>
      <c r="H25" s="25">
        <v>78</v>
      </c>
      <c r="I25" s="25">
        <v>78</v>
      </c>
      <c r="J25" s="24">
        <f>H25/G25/G25</f>
        <v>26.989619377162629</v>
      </c>
      <c r="K25" s="24">
        <f>I25/G25/G25</f>
        <v>26.989619377162629</v>
      </c>
      <c r="L25" s="32">
        <v>1.18086113980304</v>
      </c>
      <c r="M25" s="32">
        <v>0.87644659852296203</v>
      </c>
      <c r="N25" s="32">
        <v>1.01301056829235</v>
      </c>
      <c r="O25" s="32">
        <v>1.0649070340567801</v>
      </c>
      <c r="P25" s="32">
        <v>1.0557530529133801</v>
      </c>
      <c r="Q25" s="32">
        <v>0.78144646531445705</v>
      </c>
      <c r="R25" s="32">
        <v>0.98497450211221904</v>
      </c>
      <c r="S25" s="32" t="s">
        <v>107</v>
      </c>
      <c r="T25" s="32">
        <v>1.1298187157455899</v>
      </c>
      <c r="U25" s="32">
        <v>0.84733265255531498</v>
      </c>
      <c r="V25" s="32">
        <v>0.96755062937318304</v>
      </c>
      <c r="W25" s="32">
        <v>1.00274967207752</v>
      </c>
      <c r="X25" s="32">
        <v>0.97824522293211902</v>
      </c>
      <c r="Y25" s="32">
        <v>0.76949604039379205</v>
      </c>
      <c r="Z25" s="32">
        <v>0.98843540447133904</v>
      </c>
      <c r="AA25" s="34" t="s">
        <v>107</v>
      </c>
      <c r="AB25" s="32">
        <v>19.032998042176001</v>
      </c>
      <c r="AC25" s="32">
        <v>10.9772256120192</v>
      </c>
      <c r="AD25" s="32">
        <v>13.8320344615371</v>
      </c>
      <c r="AE25" s="32">
        <v>16.2045546425664</v>
      </c>
      <c r="AF25" s="32">
        <v>14.8740937469831</v>
      </c>
      <c r="AG25" s="32">
        <v>9.2569938139043106</v>
      </c>
      <c r="AH25" s="32">
        <v>12.320140195355</v>
      </c>
      <c r="AJ25" s="32">
        <v>19.2327897970039</v>
      </c>
      <c r="AK25" s="32">
        <v>11.308947517264899</v>
      </c>
      <c r="AL25" s="32">
        <v>13.841811400828499</v>
      </c>
      <c r="AM25" s="32">
        <v>15.136600326452699</v>
      </c>
      <c r="AN25" s="32">
        <v>15.285026298714699</v>
      </c>
      <c r="AO25" s="32">
        <v>9.84018734597168</v>
      </c>
      <c r="AP25" s="32">
        <v>13.993932624414199</v>
      </c>
      <c r="AR25" s="40"/>
      <c r="AS25" s="40"/>
      <c r="AT25" s="40"/>
      <c r="AU25" s="40"/>
      <c r="AV25" s="40"/>
      <c r="AW25" s="40"/>
      <c r="AX25" s="40"/>
      <c r="AY25" s="39"/>
      <c r="AZ25" s="40"/>
      <c r="BA25" s="40"/>
      <c r="BB25" s="40"/>
      <c r="BC25" s="40"/>
      <c r="BD25" s="40"/>
      <c r="BE25" s="40"/>
      <c r="BF25" s="40"/>
      <c r="BG25" s="39"/>
    </row>
    <row r="26" spans="1:59" ht="15" x14ac:dyDescent="0.25">
      <c r="A26" s="22" t="s">
        <v>95</v>
      </c>
      <c r="B26" s="22" t="s">
        <v>50</v>
      </c>
      <c r="C26" s="23">
        <v>35</v>
      </c>
      <c r="D26" s="22" t="s">
        <v>48</v>
      </c>
      <c r="E26" s="24">
        <v>5</v>
      </c>
      <c r="F26" s="24">
        <v>5.5</v>
      </c>
      <c r="G26" s="25">
        <v>1.55</v>
      </c>
      <c r="H26" s="25">
        <v>67</v>
      </c>
      <c r="I26" s="25">
        <v>66</v>
      </c>
      <c r="J26" s="24">
        <f>H26/G26/G26</f>
        <v>27.887617065556711</v>
      </c>
      <c r="K26" s="24">
        <f>I26/G26/G26</f>
        <v>27.471383975026011</v>
      </c>
      <c r="L26" s="32">
        <v>1.20628995205397</v>
      </c>
      <c r="M26" s="32">
        <v>0.92064752369442204</v>
      </c>
      <c r="N26" s="32">
        <v>1.00282769787405</v>
      </c>
      <c r="O26" s="32">
        <v>1.1186972056537701</v>
      </c>
      <c r="P26" s="32">
        <v>1.01698283883406</v>
      </c>
      <c r="Q26" s="32">
        <v>0.74442304411244797</v>
      </c>
      <c r="R26" s="32">
        <v>0.99958005381565296</v>
      </c>
      <c r="S26" s="32" t="s">
        <v>107</v>
      </c>
      <c r="T26" s="32">
        <v>1.1122146146551</v>
      </c>
      <c r="U26" s="32">
        <v>0.86320326007280301</v>
      </c>
      <c r="V26" s="32">
        <v>0.928889259155256</v>
      </c>
      <c r="W26" s="32">
        <v>0.97583251611743305</v>
      </c>
      <c r="X26" s="32">
        <v>0.96046529211154297</v>
      </c>
      <c r="Y26" s="32">
        <v>0.74910226174160299</v>
      </c>
      <c r="Z26" s="32">
        <v>1.0071579713980201</v>
      </c>
      <c r="AA26" s="34" t="s">
        <v>107</v>
      </c>
      <c r="AB26" s="32">
        <v>20.8056844397743</v>
      </c>
      <c r="AC26" s="32">
        <v>11.4388788593073</v>
      </c>
      <c r="AD26" s="32">
        <v>16.115478188908799</v>
      </c>
      <c r="AE26" s="32">
        <v>17.6207004750155</v>
      </c>
      <c r="AF26" s="32">
        <v>17.030210324084798</v>
      </c>
      <c r="AG26" s="32">
        <v>10.166694228552799</v>
      </c>
      <c r="AH26" s="32">
        <v>12.604293072014499</v>
      </c>
      <c r="AJ26" s="32">
        <v>24.455446575482298</v>
      </c>
      <c r="AK26" s="32">
        <v>13.5201243327</v>
      </c>
      <c r="AL26" s="32">
        <v>18.776685057588999</v>
      </c>
      <c r="AM26" s="32">
        <v>19.474234283790199</v>
      </c>
      <c r="AN26" s="32">
        <v>20.176667043345098</v>
      </c>
      <c r="AO26" s="32">
        <v>12.652454403411401</v>
      </c>
      <c r="AP26" s="32">
        <v>15.548575168154899</v>
      </c>
      <c r="AR26" s="40"/>
      <c r="AS26" s="40"/>
      <c r="AT26" s="40"/>
      <c r="AU26" s="40"/>
      <c r="AV26" s="40"/>
      <c r="AW26" s="40"/>
      <c r="AX26" s="40"/>
      <c r="AY26" s="39"/>
      <c r="AZ26" s="40"/>
      <c r="BA26" s="40"/>
      <c r="BB26" s="40"/>
      <c r="BC26" s="40"/>
      <c r="BD26" s="40"/>
      <c r="BE26" s="40"/>
      <c r="BF26" s="40"/>
      <c r="BG26" s="40"/>
    </row>
    <row r="27" spans="1:59" ht="15" x14ac:dyDescent="0.25">
      <c r="A27" s="22" t="s">
        <v>96</v>
      </c>
      <c r="B27" s="1" t="s">
        <v>45</v>
      </c>
      <c r="C27" s="27">
        <v>52</v>
      </c>
      <c r="D27" s="28" t="s">
        <v>63</v>
      </c>
      <c r="E27" s="29">
        <v>5.9000000999999997</v>
      </c>
      <c r="F27" s="29">
        <v>5.3000002000000004</v>
      </c>
      <c r="G27" s="27">
        <v>1.72</v>
      </c>
      <c r="H27" s="27">
        <v>83</v>
      </c>
      <c r="I27" s="27">
        <v>83</v>
      </c>
      <c r="J27" s="24">
        <f t="shared" ref="J27:J28" si="0">H27/G27/G27</f>
        <v>28.055705786911844</v>
      </c>
      <c r="K27" s="24">
        <f t="shared" ref="K27:K28" si="1">I27/G27/G27</f>
        <v>28.055705786911844</v>
      </c>
      <c r="L27" s="32">
        <v>1.2379004049056499</v>
      </c>
      <c r="M27" s="32">
        <v>0.93060485176274099</v>
      </c>
      <c r="N27" s="32">
        <v>1.0734417984298701</v>
      </c>
      <c r="O27" s="32">
        <v>1.15028625448119</v>
      </c>
      <c r="P27" s="32">
        <v>1.0954446153506601</v>
      </c>
      <c r="Q27" s="32">
        <v>0.78822482505637703</v>
      </c>
      <c r="R27" s="32">
        <v>0.97966280030881203</v>
      </c>
      <c r="S27" s="32" t="s">
        <v>107</v>
      </c>
      <c r="T27" s="32">
        <v>1.2332919985615001</v>
      </c>
      <c r="U27" s="32">
        <v>0.924599206428106</v>
      </c>
      <c r="V27" s="32">
        <v>1.0593608689599701</v>
      </c>
      <c r="W27" s="32">
        <v>1.10981300005388</v>
      </c>
      <c r="X27" s="32">
        <v>1.1012439398662801</v>
      </c>
      <c r="Y27" s="32">
        <v>0.79980938422703396</v>
      </c>
      <c r="Z27" s="32">
        <v>0.992659435256665</v>
      </c>
      <c r="AA27" s="34" t="s">
        <v>107</v>
      </c>
      <c r="AB27" s="32">
        <v>22.2699642468808</v>
      </c>
      <c r="AC27" s="32">
        <v>8.4593818276408896</v>
      </c>
      <c r="AD27" s="32">
        <v>10.4212307620103</v>
      </c>
      <c r="AE27" s="32">
        <v>11.8000935545417</v>
      </c>
      <c r="AF27" s="32">
        <v>10.0409212100712</v>
      </c>
      <c r="AG27" s="32">
        <v>6.8161905157537701</v>
      </c>
      <c r="AH27" s="32">
        <v>11.1531871693879</v>
      </c>
      <c r="AI27" s="32">
        <v>3.7557720264108601</v>
      </c>
      <c r="AJ27" s="32">
        <v>22.195429285536601</v>
      </c>
      <c r="AK27" s="32">
        <v>13.3680416920322</v>
      </c>
      <c r="AL27" s="32">
        <v>15.620670782690301</v>
      </c>
      <c r="AM27" s="32">
        <v>16.817978904064301</v>
      </c>
      <c r="AN27" s="32">
        <v>15.681455540997501</v>
      </c>
      <c r="AO27" s="32">
        <v>11.384765088613101</v>
      </c>
      <c r="AP27" s="32">
        <v>18.1530052568496</v>
      </c>
      <c r="AQ27" s="32">
        <v>7.2952530522591301</v>
      </c>
      <c r="AR27" s="40"/>
      <c r="AS27" s="40"/>
      <c r="AT27" s="40"/>
      <c r="AU27" s="40"/>
      <c r="AV27" s="40"/>
      <c r="AW27" s="40"/>
      <c r="AX27" s="40"/>
      <c r="AY27" s="39"/>
      <c r="AZ27" s="40"/>
      <c r="BA27" s="40"/>
      <c r="BB27" s="40"/>
      <c r="BC27" s="40"/>
      <c r="BD27" s="40"/>
      <c r="BE27" s="40"/>
      <c r="BF27" s="40"/>
      <c r="BG27" s="40"/>
    </row>
    <row r="28" spans="1:59" ht="15" x14ac:dyDescent="0.25">
      <c r="A28" s="22" t="s">
        <v>97</v>
      </c>
      <c r="B28" s="1" t="s">
        <v>45</v>
      </c>
      <c r="C28" s="27">
        <v>56</v>
      </c>
      <c r="D28" s="28" t="s">
        <v>63</v>
      </c>
      <c r="E28" s="29">
        <v>6</v>
      </c>
      <c r="F28" s="29">
        <v>5</v>
      </c>
      <c r="G28" s="27">
        <v>1.72</v>
      </c>
      <c r="H28" s="27">
        <v>78</v>
      </c>
      <c r="I28" s="27">
        <v>78</v>
      </c>
      <c r="J28" s="24">
        <f t="shared" si="0"/>
        <v>26.365603028664143</v>
      </c>
      <c r="K28" s="24">
        <f t="shared" si="1"/>
        <v>26.365603028664143</v>
      </c>
      <c r="L28" s="3">
        <v>1.19145513365594</v>
      </c>
      <c r="M28" s="3">
        <v>0.91100380417633697</v>
      </c>
      <c r="N28" s="3">
        <v>0.94883057855873099</v>
      </c>
      <c r="O28" s="3">
        <v>1.0485069370750799</v>
      </c>
      <c r="P28" s="3">
        <v>0.94806413432680803</v>
      </c>
      <c r="Q28" s="3">
        <v>0.71819252276617596</v>
      </c>
      <c r="R28" s="3">
        <v>1.00183848930535</v>
      </c>
      <c r="S28" s="3">
        <v>0.53012078128606799</v>
      </c>
      <c r="T28" s="3">
        <v>1.12904631657828</v>
      </c>
      <c r="U28" s="3">
        <v>0.87679240655146196</v>
      </c>
      <c r="V28" s="3">
        <v>0.90933482589539005</v>
      </c>
      <c r="W28" s="3">
        <v>0.95744288944789901</v>
      </c>
      <c r="X28" s="3">
        <v>0.91904034670690604</v>
      </c>
      <c r="Y28" s="3">
        <v>0.73637162028840997</v>
      </c>
      <c r="Z28" s="3">
        <v>1.00978004863657</v>
      </c>
      <c r="AA28" s="35">
        <v>0.545176074233227</v>
      </c>
      <c r="AB28" s="32">
        <v>22.137791794551099</v>
      </c>
      <c r="AC28" s="32">
        <v>14.197125618080999</v>
      </c>
      <c r="AD28" s="32">
        <v>15.491261439626699</v>
      </c>
      <c r="AE28" s="32">
        <v>16.0449299821002</v>
      </c>
      <c r="AF28" s="32">
        <v>18.957691238790201</v>
      </c>
      <c r="AG28" s="32">
        <v>13.6999338920492</v>
      </c>
      <c r="AH28" s="32">
        <v>17.221321287769499</v>
      </c>
      <c r="AI28" s="32">
        <v>0</v>
      </c>
      <c r="AJ28" s="32">
        <v>22.4422471023775</v>
      </c>
      <c r="AK28" s="32">
        <v>15.0217920666511</v>
      </c>
      <c r="AL28" s="32">
        <v>16.924123543176002</v>
      </c>
      <c r="AM28" s="32">
        <v>17.7488284563204</v>
      </c>
      <c r="AN28" s="32">
        <v>18.8091343691116</v>
      </c>
      <c r="AO28" s="32">
        <v>11.427372507970199</v>
      </c>
      <c r="AP28" s="32">
        <v>13.722251912296599</v>
      </c>
      <c r="AQ28" s="32">
        <v>19.953155575854701</v>
      </c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</row>
    <row r="29" spans="1:59" ht="15" x14ac:dyDescent="0.2">
      <c r="L29" s="3">
        <v>1.15638050750437</v>
      </c>
      <c r="M29" s="3">
        <v>0.927629250013005</v>
      </c>
      <c r="N29" s="3">
        <v>0.95715455493292101</v>
      </c>
      <c r="O29" s="3">
        <v>1.00474460967488</v>
      </c>
      <c r="P29" s="3">
        <v>1.0333772046935299</v>
      </c>
      <c r="Q29" s="3">
        <v>0.79824079048844498</v>
      </c>
      <c r="R29" s="3">
        <v>1.0124849795484501</v>
      </c>
      <c r="S29" s="3">
        <v>0.80737571380658302</v>
      </c>
      <c r="T29" s="3">
        <v>1.3151140262677099</v>
      </c>
      <c r="U29" s="3">
        <v>1.11910772403309</v>
      </c>
      <c r="V29" s="3">
        <v>1.1279782323387599</v>
      </c>
      <c r="W29" s="3">
        <v>1.11099731485116</v>
      </c>
      <c r="X29" s="3">
        <v>1.2461792024869101</v>
      </c>
      <c r="Y29" s="3">
        <v>0.87442027937144995</v>
      </c>
      <c r="Z29" s="3">
        <v>1.0153136722637599</v>
      </c>
      <c r="AA29" s="35">
        <v>1.2203447967794201</v>
      </c>
      <c r="AB29" s="32">
        <v>22.137791794551099</v>
      </c>
      <c r="AC29" s="32">
        <v>14.197125618080999</v>
      </c>
      <c r="AD29" s="32">
        <v>15.491261439626699</v>
      </c>
      <c r="AE29" s="32">
        <v>16.0449299821002</v>
      </c>
      <c r="AF29" s="32">
        <v>18.957691238790201</v>
      </c>
      <c r="AG29" s="32">
        <v>13.6999338920492</v>
      </c>
      <c r="AH29" s="32">
        <v>17.221321287769499</v>
      </c>
      <c r="AI29" s="32">
        <v>0</v>
      </c>
      <c r="AJ29" s="32">
        <v>22.4422471023775</v>
      </c>
      <c r="AK29" s="32">
        <v>15.0217920666511</v>
      </c>
      <c r="AL29" s="32">
        <v>16.924123543176002</v>
      </c>
      <c r="AM29" s="32">
        <v>17.7488284563204</v>
      </c>
      <c r="AN29" s="32">
        <v>18.8091343691116</v>
      </c>
      <c r="AO29" s="32">
        <v>11.427372507970199</v>
      </c>
      <c r="AP29" s="32">
        <v>13.722251912296599</v>
      </c>
      <c r="AQ29" s="32">
        <v>19.953155575854701</v>
      </c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</row>
  </sheetData>
  <mergeCells count="15">
    <mergeCell ref="F1:F2"/>
    <mergeCell ref="G1:G2"/>
    <mergeCell ref="H1:H2"/>
    <mergeCell ref="I1:I2"/>
    <mergeCell ref="J1:J2"/>
    <mergeCell ref="K1:K2"/>
    <mergeCell ref="L1:S1"/>
    <mergeCell ref="T1:AA1"/>
    <mergeCell ref="AB1:AI1"/>
    <mergeCell ref="AJ1:AQ1"/>
    <mergeCell ref="A1:A2"/>
    <mergeCell ref="B1:B2"/>
    <mergeCell ref="C1:C2"/>
    <mergeCell ref="D1:D2"/>
    <mergeCell ref="E1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Healthy controls</vt:lpstr>
      <vt:lpstr>ICVD 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Wang</dc:creator>
  <cp:lastModifiedBy>王敏</cp:lastModifiedBy>
  <dcterms:created xsi:type="dcterms:W3CDTF">2015-06-05T18:19:34Z</dcterms:created>
  <dcterms:modified xsi:type="dcterms:W3CDTF">2022-07-10T10:26:08Z</dcterms:modified>
</cp:coreProperties>
</file>