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8_{1D003F51-6ED2-4BC4-9D9C-6C06B44258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miererfahrung" sheetId="2" r:id="rId1"/>
    <sheet name="Brocanto_Daten" sheetId="8" r:id="rId2"/>
    <sheet name="BROCAtreat" sheetId="9" r:id="rId3"/>
    <sheet name="Übungsaufgaben" sheetId="4" r:id="rId4"/>
    <sheet name="Pretest" sheetId="5" r:id="rId5"/>
    <sheet name="Posttest-Ahadi" sheetId="6" r:id="rId6"/>
    <sheet name="Posttest-Programmieraufgab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" i="8" l="1"/>
  <c r="L45" i="8"/>
  <c r="K45" i="8"/>
  <c r="L34" i="8"/>
  <c r="L23" i="8"/>
  <c r="L12" i="8"/>
  <c r="M18" i="6" l="1"/>
  <c r="L18" i="6"/>
  <c r="J18" i="6"/>
  <c r="L17" i="6"/>
  <c r="J17" i="6"/>
  <c r="M17" i="6" s="1"/>
  <c r="M16" i="6"/>
  <c r="J16" i="6"/>
  <c r="J15" i="6"/>
  <c r="M15" i="6" s="1"/>
  <c r="M14" i="6"/>
  <c r="J14" i="6"/>
  <c r="M13" i="6"/>
  <c r="J13" i="6"/>
  <c r="J10" i="6"/>
  <c r="M10" i="6" s="1"/>
  <c r="J9" i="6"/>
  <c r="M9" i="6" s="1"/>
  <c r="J8" i="6"/>
  <c r="M8" i="6" s="1"/>
  <c r="L7" i="6"/>
  <c r="J7" i="6"/>
  <c r="M7" i="6" s="1"/>
  <c r="L6" i="6"/>
  <c r="L5" i="6"/>
  <c r="J4" i="6"/>
  <c r="M4" i="6" s="1"/>
  <c r="M2" i="6"/>
  <c r="L2" i="6"/>
  <c r="J2" i="6"/>
  <c r="J21" i="5"/>
  <c r="J20" i="5"/>
  <c r="J19" i="5"/>
  <c r="J18" i="5"/>
  <c r="J17" i="5"/>
  <c r="J16" i="5"/>
  <c r="L16" i="6" s="1"/>
  <c r="J15" i="5"/>
  <c r="L15" i="6" s="1"/>
  <c r="J14" i="5"/>
  <c r="L14" i="6" s="1"/>
  <c r="J13" i="5"/>
  <c r="L13" i="6" s="1"/>
  <c r="J12" i="5"/>
  <c r="L12" i="6" s="1"/>
  <c r="J11" i="5"/>
  <c r="J10" i="5"/>
  <c r="L10" i="6" s="1"/>
  <c r="J9" i="5"/>
  <c r="L9" i="6" s="1"/>
  <c r="J8" i="5"/>
  <c r="L8" i="6" s="1"/>
  <c r="J7" i="5"/>
  <c r="J6" i="5"/>
  <c r="J5" i="5"/>
  <c r="J4" i="5"/>
  <c r="L4" i="6" s="1"/>
  <c r="J3" i="5"/>
  <c r="L3" i="6" s="1"/>
  <c r="J2" i="5"/>
  <c r="AF24" i="4"/>
  <c r="AE23" i="4"/>
  <c r="AD23" i="4"/>
  <c r="AC23" i="4"/>
  <c r="AB23" i="4"/>
  <c r="AA23" i="4"/>
  <c r="Y23" i="4"/>
  <c r="X23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H23" i="4"/>
  <c r="G23" i="4"/>
  <c r="F23" i="4"/>
  <c r="E23" i="4"/>
  <c r="D23" i="4"/>
  <c r="C23" i="4"/>
  <c r="B23" i="4"/>
  <c r="AF21" i="4"/>
  <c r="AF20" i="4"/>
  <c r="AF19" i="4"/>
  <c r="AF18" i="4"/>
  <c r="AF17" i="4"/>
  <c r="AF16" i="4"/>
  <c r="AF15" i="4"/>
  <c r="AF14" i="4"/>
  <c r="AF13" i="4"/>
  <c r="AF10" i="4"/>
  <c r="AF9" i="4"/>
  <c r="AF8" i="4"/>
  <c r="AF7" i="4"/>
  <c r="AF4" i="4"/>
  <c r="AF3" i="4"/>
  <c r="AF2" i="4"/>
</calcChain>
</file>

<file path=xl/sharedStrings.xml><?xml version="1.0" encoding="utf-8"?>
<sst xmlns="http://schemas.openxmlformats.org/spreadsheetml/2006/main" count="276" uniqueCount="118">
  <si>
    <t>Automotive Software Engineering</t>
  </si>
  <si>
    <t>männlich</t>
  </si>
  <si>
    <t>Automobilinformatik</t>
  </si>
  <si>
    <t>Informatik</t>
  </si>
  <si>
    <t>Angewandte Informatik</t>
  </si>
  <si>
    <t>weiblich</t>
  </si>
  <si>
    <t>Informatik und Kommunikationswissenschaften</t>
  </si>
  <si>
    <t>Neurorobotik</t>
  </si>
  <si>
    <t>Wirtschaftsinformatik</t>
  </si>
  <si>
    <t>-</t>
  </si>
  <si>
    <t>Informatik für Geistes- und Sozialwissenschaftler</t>
  </si>
  <si>
    <t>UID</t>
  </si>
  <si>
    <t>alter</t>
  </si>
  <si>
    <t>bio_geschlecht</t>
  </si>
  <si>
    <t>studiengang</t>
  </si>
  <si>
    <t>fachsemester</t>
  </si>
  <si>
    <t>erfahrung_lernen</t>
  </si>
  <si>
    <t>erfahrung_professionell</t>
  </si>
  <si>
    <t>erfahrung_C</t>
  </si>
  <si>
    <t>erfahrung_C++</t>
  </si>
  <si>
    <t>erfahrung_Java</t>
  </si>
  <si>
    <t>erfahrung_Python</t>
  </si>
  <si>
    <t>erfahrung_R</t>
  </si>
  <si>
    <t>weitere_programmiersprachen</t>
  </si>
  <si>
    <t>5NSA280</t>
  </si>
  <si>
    <t>Master Informatik für Geistes- und Sozialwissenschaften</t>
  </si>
  <si>
    <t>8CHT208</t>
  </si>
  <si>
    <t>7RAI228</t>
  </si>
  <si>
    <t>html, CSS, Javascript</t>
  </si>
  <si>
    <t>7KSM240</t>
  </si>
  <si>
    <t>Bachelor Angewandte Informatik</t>
  </si>
  <si>
    <t>Turbo, Pascal, Schul Basics</t>
  </si>
  <si>
    <t>1RBR047</t>
  </si>
  <si>
    <t>Python, JS, Django als Framework</t>
  </si>
  <si>
    <t>0REG243</t>
  </si>
  <si>
    <t>4DRO233</t>
  </si>
  <si>
    <t>nur Python</t>
  </si>
  <si>
    <t>7SOA133</t>
  </si>
  <si>
    <t>Bachelor Informatik</t>
  </si>
  <si>
    <t>html, CSS</t>
  </si>
  <si>
    <t>8ABU138</t>
  </si>
  <si>
    <t>5MMI105</t>
  </si>
  <si>
    <t>Javascript, html, CSS, pHp, Android</t>
  </si>
  <si>
    <t>1HJA213</t>
  </si>
  <si>
    <t>keine</t>
  </si>
  <si>
    <t>0LZR203</t>
  </si>
  <si>
    <t>4MNT105</t>
  </si>
  <si>
    <t>1AGT138</t>
  </si>
  <si>
    <t>html</t>
  </si>
  <si>
    <t>4ANT042</t>
  </si>
  <si>
    <t>7VKT025</t>
  </si>
  <si>
    <t>3LDI060</t>
  </si>
  <si>
    <t>3LST145</t>
  </si>
  <si>
    <t>7BGT235</t>
  </si>
  <si>
    <t>5JSU143</t>
  </si>
  <si>
    <t>6CSA143</t>
  </si>
  <si>
    <t>2.6 (nur Coding)</t>
  </si>
  <si>
    <t>3.1 (Integerdivisionproblem nicht betrachtet)</t>
  </si>
  <si>
    <t>3.2.1</t>
  </si>
  <si>
    <t>3.2.2</t>
  </si>
  <si>
    <t>7.6 (Primzahl)</t>
  </si>
  <si>
    <t>7.7 (Primzahl)</t>
  </si>
  <si>
    <t>Total</t>
  </si>
  <si>
    <t>Zu erfahren</t>
  </si>
  <si>
    <t>5JS4143</t>
  </si>
  <si>
    <t>8AB4138</t>
  </si>
  <si>
    <t>Durchschnitt 
korrekter Antworten
 (in %)</t>
  </si>
  <si>
    <t>Aufgabe 1a</t>
  </si>
  <si>
    <t>Aufgabe 1b</t>
  </si>
  <si>
    <t>Aufgabe 1c</t>
  </si>
  <si>
    <t>Aufgabe 1d</t>
  </si>
  <si>
    <t>Aufgabe 1e</t>
  </si>
  <si>
    <t>Aufgabe 1f</t>
  </si>
  <si>
    <t>Aufgabe 2</t>
  </si>
  <si>
    <t>Aufgabe 3</t>
  </si>
  <si>
    <t>Insgesamt</t>
  </si>
  <si>
    <t>Pretest</t>
  </si>
  <si>
    <t>Posttest</t>
  </si>
  <si>
    <t>1.1</t>
  </si>
  <si>
    <t>1.2</t>
  </si>
  <si>
    <t>2.1</t>
  </si>
  <si>
    <t>2.2</t>
  </si>
  <si>
    <t>2.3</t>
  </si>
  <si>
    <t>2.4</t>
  </si>
  <si>
    <t>2.5</t>
  </si>
  <si>
    <t>3.3</t>
  </si>
  <si>
    <t>3.4</t>
  </si>
  <si>
    <t>4.1</t>
  </si>
  <si>
    <t>4.2</t>
  </si>
  <si>
    <t>5.1</t>
  </si>
  <si>
    <t>7.5</t>
  </si>
  <si>
    <t>7.4</t>
  </si>
  <si>
    <t>7.3</t>
  </si>
  <si>
    <t>7.2</t>
  </si>
  <si>
    <t>7.1</t>
  </si>
  <si>
    <t>6.4</t>
  </si>
  <si>
    <t>6.3</t>
  </si>
  <si>
    <t>6.2</t>
  </si>
  <si>
    <t>6.1</t>
  </si>
  <si>
    <t>5.4</t>
  </si>
  <si>
    <t>5.3</t>
  </si>
  <si>
    <t>5.2</t>
  </si>
  <si>
    <t>Participant</t>
  </si>
  <si>
    <t>Testblock 1</t>
  </si>
  <si>
    <t>Testblock 2</t>
  </si>
  <si>
    <t>Testblock 3</t>
  </si>
  <si>
    <t>Testblock 4</t>
  </si>
  <si>
    <t>Testblock 5</t>
  </si>
  <si>
    <t>Testblock 6</t>
  </si>
  <si>
    <t>Testblock 7</t>
  </si>
  <si>
    <t>Testblock 8</t>
  </si>
  <si>
    <t>Testblock 9</t>
  </si>
  <si>
    <t>Testblock 10</t>
  </si>
  <si>
    <t>Testblock 11</t>
  </si>
  <si>
    <t>Testblock 12</t>
  </si>
  <si>
    <t>Testblock 13</t>
  </si>
  <si>
    <t>Testblock 14</t>
  </si>
  <si>
    <t>Testblock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</si>
</sst>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1"/>
      <color rgb="FF222222"/>
      <name val="Arial"/>
    </font>
    <font>
      <sz val="11"/>
      <color rgb="FF222222"/>
      <name val="-apple-system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</font>
    <font>
      <sz val="10"/>
      <color rgb="FF000000"/>
      <name val="&quot;Helvetica Neue&quot;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EA4335"/>
        <bgColor rgb="FFEA4335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3" borderId="0" xfId="0" applyFont="1" applyFill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/>
    <xf numFmtId="0" fontId="1" fillId="0" borderId="3" xfId="0" applyFont="1" applyBorder="1" applyAlignment="1"/>
    <xf numFmtId="0" fontId="5" fillId="4" borderId="0" xfId="0" applyFont="1" applyFill="1" applyAlignment="1">
      <alignment wrapText="1"/>
    </xf>
    <xf numFmtId="0" fontId="2" fillId="5" borderId="0" xfId="0" applyFont="1" applyFill="1" applyAlignment="1"/>
    <xf numFmtId="0" fontId="2" fillId="5" borderId="0" xfId="0" quotePrefix="1" applyFont="1" applyFill="1" applyAlignment="1"/>
    <xf numFmtId="0" fontId="6" fillId="4" borderId="0" xfId="0" applyFont="1" applyFill="1" applyAlignment="1">
      <alignment wrapText="1"/>
    </xf>
    <xf numFmtId="0" fontId="2" fillId="2" borderId="0" xfId="0" applyFont="1" applyFill="1" applyAlignment="1"/>
    <xf numFmtId="0" fontId="2" fillId="6" borderId="0" xfId="0" applyFont="1" applyFill="1" applyAlignment="1"/>
    <xf numFmtId="0" fontId="2" fillId="5" borderId="0" xfId="0" applyFont="1" applyFill="1"/>
    <xf numFmtId="0" fontId="2" fillId="0" borderId="0" xfId="0" applyFont="1"/>
    <xf numFmtId="0" fontId="7" fillId="5" borderId="0" xfId="0" applyFont="1" applyFill="1"/>
    <xf numFmtId="0" fontId="7" fillId="4" borderId="0" xfId="0" applyFont="1" applyFill="1"/>
    <xf numFmtId="0" fontId="7" fillId="5" borderId="0" xfId="0" applyFont="1" applyFill="1" applyAlignment="1"/>
    <xf numFmtId="0" fontId="7" fillId="4" borderId="0" xfId="0" applyFont="1" applyFill="1" applyAlignment="1"/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6" fillId="4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10" borderId="0" xfId="0" applyFont="1" applyFill="1"/>
    <xf numFmtId="0" fontId="1" fillId="11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8" borderId="0" xfId="0" applyFont="1" applyFill="1"/>
    <xf numFmtId="0" fontId="2" fillId="4" borderId="0" xfId="0" applyFont="1" applyFill="1"/>
    <xf numFmtId="0" fontId="2" fillId="11" borderId="0" xfId="0" applyFont="1" applyFill="1"/>
    <xf numFmtId="0" fontId="1" fillId="9" borderId="0" xfId="0" applyFont="1" applyFill="1" applyAlignment="1">
      <alignment horizontal="right"/>
    </xf>
    <xf numFmtId="0" fontId="8" fillId="0" borderId="0" xfId="0" applyFont="1" applyAlignment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right" wrapText="1"/>
    </xf>
    <xf numFmtId="16" fontId="10" fillId="5" borderId="0" xfId="0" quotePrefix="1" applyNumberFormat="1" applyFont="1" applyFill="1" applyAlignment="1"/>
    <xf numFmtId="164" fontId="10" fillId="5" borderId="0" xfId="0" quotePrefix="1" applyNumberFormat="1" applyFont="1" applyFill="1" applyAlignment="1"/>
    <xf numFmtId="164" fontId="10" fillId="0" borderId="0" xfId="0" quotePrefix="1" applyNumberFormat="1" applyFont="1" applyAlignment="1"/>
    <xf numFmtId="0" fontId="11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/>
    <xf numFmtId="0" fontId="12" fillId="0" borderId="0" xfId="0" applyFont="1" applyAlignment="1">
      <alignment horizontal="right"/>
    </xf>
    <xf numFmtId="0" fontId="11" fillId="6" borderId="0" xfId="0" applyFont="1" applyFill="1" applyAlignment="1">
      <alignment horizontal="right"/>
    </xf>
    <xf numFmtId="0" fontId="11" fillId="6" borderId="0" xfId="0" applyFont="1" applyFill="1"/>
    <xf numFmtId="0" fontId="9" fillId="0" borderId="4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2"/>
  <sheetViews>
    <sheetView workbookViewId="0">
      <selection activeCell="C27" sqref="C27"/>
    </sheetView>
  </sheetViews>
  <sheetFormatPr baseColWidth="10" defaultColWidth="12.5703125" defaultRowHeight="15.75" customHeight="1"/>
  <sheetData>
    <row r="1" spans="1:13" ht="12.75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17</v>
      </c>
      <c r="H1" s="5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8" t="s">
        <v>23</v>
      </c>
    </row>
    <row r="2" spans="1:13" ht="15.75" customHeight="1">
      <c r="A2" s="9" t="s">
        <v>24</v>
      </c>
      <c r="B2" s="10">
        <v>24</v>
      </c>
      <c r="C2" s="9" t="s">
        <v>1</v>
      </c>
      <c r="D2" s="9" t="s">
        <v>25</v>
      </c>
      <c r="E2" s="10">
        <v>1</v>
      </c>
      <c r="F2" s="10">
        <v>1</v>
      </c>
      <c r="G2" s="11">
        <v>0</v>
      </c>
      <c r="H2" s="10">
        <v>3</v>
      </c>
      <c r="I2" s="10">
        <v>2</v>
      </c>
      <c r="J2" s="10">
        <v>2</v>
      </c>
      <c r="K2" s="10">
        <v>3</v>
      </c>
      <c r="L2" s="10">
        <v>4</v>
      </c>
      <c r="M2" s="9" t="s">
        <v>9</v>
      </c>
    </row>
    <row r="3" spans="1:13" ht="15.75" customHeight="1">
      <c r="A3" s="9" t="s">
        <v>26</v>
      </c>
      <c r="B3" s="10">
        <v>32</v>
      </c>
      <c r="C3" s="9" t="s">
        <v>5</v>
      </c>
      <c r="D3" s="9" t="s">
        <v>25</v>
      </c>
      <c r="E3" s="10">
        <v>17</v>
      </c>
      <c r="F3" s="10">
        <v>0</v>
      </c>
      <c r="G3" s="11">
        <v>0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9" t="s">
        <v>9</v>
      </c>
    </row>
    <row r="4" spans="1:13" ht="15.75" customHeight="1">
      <c r="A4" s="9" t="s">
        <v>27</v>
      </c>
      <c r="B4" s="10">
        <v>19</v>
      </c>
      <c r="C4" s="9" t="s">
        <v>1</v>
      </c>
      <c r="D4" s="9" t="s">
        <v>4</v>
      </c>
      <c r="E4" s="10">
        <v>1</v>
      </c>
      <c r="F4" s="10">
        <v>2</v>
      </c>
      <c r="G4" s="11">
        <v>0</v>
      </c>
      <c r="H4" s="10">
        <v>1</v>
      </c>
      <c r="I4" s="10">
        <v>1</v>
      </c>
      <c r="J4" s="10">
        <v>1</v>
      </c>
      <c r="K4" s="10">
        <v>2</v>
      </c>
      <c r="L4" s="10">
        <v>1</v>
      </c>
      <c r="M4" s="12" t="s">
        <v>28</v>
      </c>
    </row>
    <row r="5" spans="1:13" ht="15.75" customHeight="1">
      <c r="A5" s="9" t="s">
        <v>29</v>
      </c>
      <c r="B5" s="10">
        <v>18</v>
      </c>
      <c r="C5" s="9" t="s">
        <v>1</v>
      </c>
      <c r="D5" s="9" t="s">
        <v>30</v>
      </c>
      <c r="E5" s="10">
        <v>1</v>
      </c>
      <c r="F5" s="10">
        <v>1</v>
      </c>
      <c r="G5" s="11">
        <v>0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2" t="s">
        <v>31</v>
      </c>
    </row>
    <row r="6" spans="1:13" ht="15.75" customHeight="1">
      <c r="A6" s="9" t="s">
        <v>32</v>
      </c>
      <c r="B6" s="10">
        <v>18</v>
      </c>
      <c r="C6" s="9" t="s">
        <v>1</v>
      </c>
      <c r="D6" s="9" t="s">
        <v>3</v>
      </c>
      <c r="E6" s="10">
        <v>1</v>
      </c>
      <c r="F6" s="10">
        <v>1</v>
      </c>
      <c r="G6" s="11">
        <v>2</v>
      </c>
      <c r="H6" s="10">
        <v>1</v>
      </c>
      <c r="I6" s="10">
        <v>1</v>
      </c>
      <c r="J6" s="10">
        <v>1</v>
      </c>
      <c r="K6" s="10">
        <v>4</v>
      </c>
      <c r="L6" s="10">
        <v>1</v>
      </c>
      <c r="M6" s="12" t="s">
        <v>33</v>
      </c>
    </row>
    <row r="7" spans="1:13" ht="15.75" customHeight="1">
      <c r="A7" s="9" t="s">
        <v>34</v>
      </c>
      <c r="B7" s="10">
        <v>28</v>
      </c>
      <c r="C7" s="9" t="s">
        <v>1</v>
      </c>
      <c r="D7" s="9" t="s">
        <v>10</v>
      </c>
      <c r="E7" s="10">
        <v>1</v>
      </c>
      <c r="F7" s="10">
        <v>0</v>
      </c>
      <c r="G7" s="11">
        <v>0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9" t="s">
        <v>9</v>
      </c>
    </row>
    <row r="8" spans="1:13" ht="15.75" customHeight="1">
      <c r="A8" s="9" t="s">
        <v>35</v>
      </c>
      <c r="B8" s="10">
        <v>29</v>
      </c>
      <c r="C8" s="9" t="s">
        <v>1</v>
      </c>
      <c r="D8" s="9" t="s">
        <v>7</v>
      </c>
      <c r="E8" s="10">
        <v>1</v>
      </c>
      <c r="F8" s="10">
        <v>1</v>
      </c>
      <c r="G8" s="13"/>
      <c r="H8" s="10">
        <v>1</v>
      </c>
      <c r="I8" s="10">
        <v>1</v>
      </c>
      <c r="J8" s="10">
        <v>1</v>
      </c>
      <c r="K8" s="10">
        <v>2</v>
      </c>
      <c r="L8" s="10">
        <v>1</v>
      </c>
      <c r="M8" s="9" t="s">
        <v>36</v>
      </c>
    </row>
    <row r="9" spans="1:13" ht="15.75" customHeight="1">
      <c r="A9" s="9" t="s">
        <v>37</v>
      </c>
      <c r="B9" s="10">
        <v>19</v>
      </c>
      <c r="C9" s="9" t="s">
        <v>1</v>
      </c>
      <c r="D9" s="9" t="s">
        <v>38</v>
      </c>
      <c r="E9" s="10">
        <v>1</v>
      </c>
      <c r="F9" s="10">
        <v>1</v>
      </c>
      <c r="G9" s="11">
        <v>0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9" t="s">
        <v>39</v>
      </c>
    </row>
    <row r="10" spans="1:13" ht="15.75" customHeight="1">
      <c r="A10" s="9" t="s">
        <v>40</v>
      </c>
      <c r="B10" s="10">
        <v>18</v>
      </c>
      <c r="C10" s="9" t="s">
        <v>1</v>
      </c>
      <c r="D10" s="9" t="s">
        <v>2</v>
      </c>
      <c r="E10" s="10">
        <v>1</v>
      </c>
      <c r="F10" s="10">
        <v>0</v>
      </c>
      <c r="G10" s="11">
        <v>0</v>
      </c>
      <c r="H10" s="10">
        <v>1</v>
      </c>
      <c r="I10" s="10">
        <v>1</v>
      </c>
      <c r="J10" s="10">
        <v>2</v>
      </c>
      <c r="K10" s="10">
        <v>1</v>
      </c>
      <c r="L10" s="10">
        <v>1</v>
      </c>
      <c r="M10" s="9" t="s">
        <v>9</v>
      </c>
    </row>
    <row r="11" spans="1:13" ht="15.75" customHeight="1">
      <c r="A11" s="9" t="s">
        <v>41</v>
      </c>
      <c r="B11" s="10">
        <v>22</v>
      </c>
      <c r="C11" s="9" t="s">
        <v>5</v>
      </c>
      <c r="D11" s="9" t="s">
        <v>0</v>
      </c>
      <c r="E11" s="10">
        <v>2</v>
      </c>
      <c r="F11" s="10">
        <v>5</v>
      </c>
      <c r="G11" s="11">
        <v>1</v>
      </c>
      <c r="H11" s="10">
        <v>3</v>
      </c>
      <c r="I11" s="10">
        <v>3</v>
      </c>
      <c r="J11" s="10">
        <v>3</v>
      </c>
      <c r="K11" s="10">
        <v>2</v>
      </c>
      <c r="L11" s="10">
        <v>1</v>
      </c>
      <c r="M11" s="12" t="s">
        <v>42</v>
      </c>
    </row>
    <row r="12" spans="1:13" ht="15.75" customHeight="1">
      <c r="A12" s="9" t="s">
        <v>43</v>
      </c>
      <c r="B12" s="10">
        <v>21</v>
      </c>
      <c r="C12" s="9" t="s">
        <v>1</v>
      </c>
      <c r="D12" s="9" t="s">
        <v>38</v>
      </c>
      <c r="E12" s="10">
        <v>1</v>
      </c>
      <c r="F12" s="10">
        <v>0</v>
      </c>
      <c r="G12" s="11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9" t="s">
        <v>44</v>
      </c>
    </row>
    <row r="13" spans="1:13" ht="15.75" customHeight="1">
      <c r="A13" s="9" t="s">
        <v>45</v>
      </c>
      <c r="B13" s="10">
        <v>22</v>
      </c>
      <c r="C13" s="9" t="s">
        <v>5</v>
      </c>
      <c r="D13" s="9" t="s">
        <v>38</v>
      </c>
      <c r="E13" s="10">
        <v>1</v>
      </c>
      <c r="F13" s="10">
        <v>0</v>
      </c>
      <c r="G13" s="11">
        <v>0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9" t="s">
        <v>44</v>
      </c>
    </row>
    <row r="14" spans="1:13" ht="15.75" customHeight="1">
      <c r="A14" s="9" t="s">
        <v>46</v>
      </c>
      <c r="B14" s="10">
        <v>22</v>
      </c>
      <c r="C14" s="9" t="s">
        <v>1</v>
      </c>
      <c r="D14" s="9" t="s">
        <v>3</v>
      </c>
      <c r="E14" s="10">
        <v>1</v>
      </c>
      <c r="F14" s="10">
        <v>0</v>
      </c>
      <c r="G14" s="11">
        <v>0</v>
      </c>
      <c r="H14" s="10">
        <v>1</v>
      </c>
      <c r="I14" s="10">
        <v>1</v>
      </c>
      <c r="J14" s="10">
        <v>1</v>
      </c>
      <c r="K14" s="10">
        <v>3</v>
      </c>
      <c r="L14" s="10">
        <v>1</v>
      </c>
      <c r="M14" s="10">
        <v>0</v>
      </c>
    </row>
    <row r="15" spans="1:13" ht="12.75">
      <c r="A15" s="9" t="s">
        <v>47</v>
      </c>
      <c r="B15" s="10">
        <v>19</v>
      </c>
      <c r="C15" s="9" t="s">
        <v>1</v>
      </c>
      <c r="D15" s="9" t="s">
        <v>4</v>
      </c>
      <c r="E15" s="10">
        <v>1</v>
      </c>
      <c r="F15" s="10">
        <v>2</v>
      </c>
      <c r="G15" s="11">
        <v>0</v>
      </c>
      <c r="H15" s="10">
        <v>1</v>
      </c>
      <c r="I15" s="10">
        <v>1</v>
      </c>
      <c r="J15" s="10">
        <v>1</v>
      </c>
      <c r="K15" s="10">
        <v>3</v>
      </c>
      <c r="L15" s="10">
        <v>1</v>
      </c>
      <c r="M15" s="9" t="s">
        <v>48</v>
      </c>
    </row>
    <row r="16" spans="1:13" ht="12.75">
      <c r="A16" s="9" t="s">
        <v>49</v>
      </c>
      <c r="B16" s="10">
        <v>18</v>
      </c>
      <c r="C16" s="9" t="s">
        <v>5</v>
      </c>
      <c r="D16" s="9" t="s">
        <v>38</v>
      </c>
      <c r="E16" s="10">
        <v>1</v>
      </c>
      <c r="F16" s="10">
        <v>5</v>
      </c>
      <c r="G16" s="11">
        <v>0</v>
      </c>
      <c r="H16" s="10">
        <v>1</v>
      </c>
      <c r="I16" s="10">
        <v>1</v>
      </c>
      <c r="J16" s="10">
        <v>2</v>
      </c>
      <c r="K16" s="10">
        <v>3</v>
      </c>
      <c r="L16" s="10">
        <v>1</v>
      </c>
      <c r="M16" s="10">
        <v>2</v>
      </c>
    </row>
    <row r="17" spans="1:13" ht="12.75">
      <c r="A17" s="9" t="s">
        <v>50</v>
      </c>
      <c r="B17" s="10">
        <v>20</v>
      </c>
      <c r="C17" s="9" t="s">
        <v>5</v>
      </c>
      <c r="D17" s="9" t="s">
        <v>6</v>
      </c>
      <c r="E17" s="10">
        <v>2</v>
      </c>
      <c r="F17" s="10">
        <v>2</v>
      </c>
      <c r="G17" s="11">
        <v>0</v>
      </c>
      <c r="H17" s="10">
        <v>1</v>
      </c>
      <c r="I17" s="10">
        <v>2</v>
      </c>
      <c r="J17" s="10">
        <v>3</v>
      </c>
      <c r="K17" s="10">
        <v>2</v>
      </c>
      <c r="L17" s="10">
        <v>1</v>
      </c>
      <c r="M17" s="9" t="s">
        <v>48</v>
      </c>
    </row>
    <row r="18" spans="1:13" ht="12.75">
      <c r="A18" s="9" t="s">
        <v>51</v>
      </c>
      <c r="B18" s="10">
        <v>25</v>
      </c>
      <c r="C18" s="9" t="s">
        <v>1</v>
      </c>
      <c r="D18" s="9" t="s">
        <v>3</v>
      </c>
      <c r="E18" s="10">
        <v>1</v>
      </c>
      <c r="F18" s="10">
        <v>0</v>
      </c>
      <c r="G18" s="11">
        <v>0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0</v>
      </c>
    </row>
    <row r="19" spans="1:13" ht="12.75">
      <c r="A19" s="9" t="s">
        <v>52</v>
      </c>
      <c r="B19" s="10">
        <v>18</v>
      </c>
      <c r="C19" s="9" t="s">
        <v>1</v>
      </c>
      <c r="D19" s="9" t="s">
        <v>8</v>
      </c>
      <c r="E19" s="10">
        <v>1</v>
      </c>
      <c r="F19" s="10">
        <v>0</v>
      </c>
      <c r="G19" s="11">
        <v>0</v>
      </c>
      <c r="H19" s="10">
        <v>1</v>
      </c>
      <c r="I19" s="10">
        <v>2</v>
      </c>
      <c r="J19" s="10">
        <v>2</v>
      </c>
      <c r="K19" s="10">
        <v>1</v>
      </c>
      <c r="L19" s="10">
        <v>1</v>
      </c>
      <c r="M19" s="10">
        <v>0</v>
      </c>
    </row>
    <row r="20" spans="1:13" ht="12.75">
      <c r="A20" s="9" t="s">
        <v>53</v>
      </c>
      <c r="B20" s="10">
        <v>18</v>
      </c>
      <c r="C20" s="9" t="s">
        <v>1</v>
      </c>
      <c r="D20" s="9" t="s">
        <v>4</v>
      </c>
      <c r="E20" s="10">
        <v>1</v>
      </c>
      <c r="F20" s="10">
        <v>0</v>
      </c>
      <c r="G20" s="11">
        <v>0</v>
      </c>
      <c r="H20" s="10">
        <v>2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</row>
    <row r="21" spans="1:13" ht="12.75">
      <c r="A21" s="9" t="s">
        <v>54</v>
      </c>
      <c r="B21" s="10">
        <v>18</v>
      </c>
      <c r="C21" s="9" t="s">
        <v>1</v>
      </c>
      <c r="D21" s="9" t="s">
        <v>4</v>
      </c>
      <c r="E21" s="10">
        <v>1</v>
      </c>
      <c r="F21" s="10">
        <v>2</v>
      </c>
      <c r="G21" s="11">
        <v>0</v>
      </c>
      <c r="H21" s="10">
        <v>1</v>
      </c>
      <c r="I21" s="10">
        <v>1</v>
      </c>
      <c r="J21" s="10">
        <v>2</v>
      </c>
      <c r="K21" s="10">
        <v>3</v>
      </c>
      <c r="L21" s="10">
        <v>1</v>
      </c>
      <c r="M21" s="10">
        <v>1</v>
      </c>
    </row>
    <row r="22" spans="1:13" ht="12.75">
      <c r="A22" s="9" t="s">
        <v>55</v>
      </c>
      <c r="B22" s="10">
        <v>18</v>
      </c>
      <c r="C22" s="9" t="s">
        <v>1</v>
      </c>
      <c r="D22" s="9" t="s">
        <v>8</v>
      </c>
      <c r="E22" s="10">
        <v>1</v>
      </c>
      <c r="F22" s="10">
        <v>0</v>
      </c>
      <c r="G22" s="11">
        <v>0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9" t="s">
        <v>44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19B2-B122-4D4C-A418-E5B815751B2F}">
  <dimension ref="A1:M166"/>
  <sheetViews>
    <sheetView workbookViewId="0">
      <selection activeCell="S13" sqref="S13"/>
    </sheetView>
  </sheetViews>
  <sheetFormatPr baseColWidth="10" defaultRowHeight="12.75"/>
  <sheetData>
    <row r="1" spans="1:13" ht="15.75">
      <c r="A1" s="49" t="s">
        <v>102</v>
      </c>
      <c r="B1" s="21" t="s">
        <v>27</v>
      </c>
      <c r="C1" s="21" t="s">
        <v>51</v>
      </c>
      <c r="D1" s="21" t="s">
        <v>34</v>
      </c>
      <c r="E1" s="21" t="s">
        <v>26</v>
      </c>
      <c r="F1" s="21" t="s">
        <v>43</v>
      </c>
      <c r="G1" s="21" t="s">
        <v>49</v>
      </c>
      <c r="H1" s="21" t="s">
        <v>52</v>
      </c>
      <c r="I1" s="21" t="s">
        <v>45</v>
      </c>
      <c r="J1" s="21" t="s">
        <v>47</v>
      </c>
      <c r="K1" s="50" t="s">
        <v>37</v>
      </c>
      <c r="L1" s="21" t="s">
        <v>53</v>
      </c>
      <c r="M1" s="49"/>
    </row>
    <row r="2" spans="1:13" ht="15.75">
      <c r="A2" s="51"/>
      <c r="B2" s="52">
        <v>1</v>
      </c>
      <c r="C2" s="52">
        <v>1</v>
      </c>
      <c r="D2" s="52">
        <v>1</v>
      </c>
      <c r="E2" s="52">
        <v>1</v>
      </c>
      <c r="F2" s="52">
        <v>1</v>
      </c>
      <c r="G2" s="52">
        <v>1</v>
      </c>
      <c r="H2" s="52">
        <v>0</v>
      </c>
      <c r="I2" s="52">
        <v>1</v>
      </c>
      <c r="J2" s="52">
        <v>0</v>
      </c>
      <c r="K2" s="52">
        <v>1</v>
      </c>
      <c r="L2" s="52">
        <v>0</v>
      </c>
      <c r="M2" s="49"/>
    </row>
    <row r="3" spans="1:13" ht="15.75">
      <c r="A3" s="49"/>
      <c r="B3" s="52">
        <v>1</v>
      </c>
      <c r="C3" s="52">
        <v>0</v>
      </c>
      <c r="D3" s="52">
        <v>0</v>
      </c>
      <c r="E3" s="52">
        <v>1</v>
      </c>
      <c r="F3" s="52">
        <v>0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49"/>
    </row>
    <row r="4" spans="1:13" ht="15.75">
      <c r="A4" s="49"/>
      <c r="B4" s="52">
        <v>1</v>
      </c>
      <c r="C4" s="52">
        <v>1</v>
      </c>
      <c r="D4" s="52">
        <v>1</v>
      </c>
      <c r="E4" s="52">
        <v>0</v>
      </c>
      <c r="F4" s="52">
        <v>0</v>
      </c>
      <c r="G4" s="52">
        <v>1</v>
      </c>
      <c r="H4" s="52">
        <v>1</v>
      </c>
      <c r="I4" s="52">
        <v>1</v>
      </c>
      <c r="J4" s="52">
        <v>0</v>
      </c>
      <c r="K4" s="52">
        <v>0</v>
      </c>
      <c r="L4" s="52">
        <v>1</v>
      </c>
      <c r="M4" s="49"/>
    </row>
    <row r="5" spans="1:13" ht="15.75">
      <c r="A5" s="49"/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0</v>
      </c>
      <c r="H5" s="52">
        <v>0</v>
      </c>
      <c r="I5" s="52">
        <v>0</v>
      </c>
      <c r="J5" s="52">
        <v>1</v>
      </c>
      <c r="K5" s="52">
        <v>1</v>
      </c>
      <c r="L5" s="52">
        <v>1</v>
      </c>
      <c r="M5" s="49"/>
    </row>
    <row r="6" spans="1:13" ht="15.75">
      <c r="A6" s="49"/>
      <c r="B6" s="52">
        <v>1</v>
      </c>
      <c r="C6" s="52">
        <v>0</v>
      </c>
      <c r="D6" s="52">
        <v>1</v>
      </c>
      <c r="E6" s="52">
        <v>1</v>
      </c>
      <c r="F6" s="52">
        <v>0</v>
      </c>
      <c r="G6" s="52">
        <v>1</v>
      </c>
      <c r="H6" s="52">
        <v>0</v>
      </c>
      <c r="I6" s="52">
        <v>0</v>
      </c>
      <c r="J6" s="52">
        <v>0</v>
      </c>
      <c r="K6" s="52">
        <v>1</v>
      </c>
      <c r="L6" s="52">
        <v>1</v>
      </c>
      <c r="M6" s="49"/>
    </row>
    <row r="7" spans="1:13" ht="15.75">
      <c r="A7" s="49"/>
      <c r="B7" s="52">
        <v>1</v>
      </c>
      <c r="C7" s="52">
        <v>1</v>
      </c>
      <c r="D7" s="52">
        <v>0</v>
      </c>
      <c r="E7" s="52">
        <v>1</v>
      </c>
      <c r="F7" s="52">
        <v>1</v>
      </c>
      <c r="G7" s="52">
        <v>1</v>
      </c>
      <c r="H7" s="52">
        <v>1</v>
      </c>
      <c r="I7" s="52">
        <v>0</v>
      </c>
      <c r="J7" s="52">
        <v>1</v>
      </c>
      <c r="K7" s="52">
        <v>1</v>
      </c>
      <c r="L7" s="52">
        <v>1</v>
      </c>
      <c r="M7" s="49"/>
    </row>
    <row r="8" spans="1:13" ht="15.75">
      <c r="A8" s="49"/>
      <c r="B8" s="52">
        <v>1</v>
      </c>
      <c r="C8" s="52">
        <v>1</v>
      </c>
      <c r="D8" s="52">
        <v>0</v>
      </c>
      <c r="E8" s="52">
        <v>1</v>
      </c>
      <c r="F8" s="52">
        <v>1</v>
      </c>
      <c r="G8" s="52">
        <v>0</v>
      </c>
      <c r="H8" s="52">
        <v>1</v>
      </c>
      <c r="I8" s="52">
        <v>0</v>
      </c>
      <c r="J8" s="52">
        <v>1</v>
      </c>
      <c r="K8" s="52">
        <v>1</v>
      </c>
      <c r="L8" s="52">
        <v>1</v>
      </c>
      <c r="M8" s="49"/>
    </row>
    <row r="9" spans="1:13" ht="15.75">
      <c r="A9" s="49"/>
      <c r="B9" s="52">
        <v>1</v>
      </c>
      <c r="C9" s="52">
        <v>1</v>
      </c>
      <c r="D9" s="52">
        <v>1</v>
      </c>
      <c r="E9" s="52">
        <v>1</v>
      </c>
      <c r="F9" s="52">
        <v>1</v>
      </c>
      <c r="G9" s="52">
        <v>1</v>
      </c>
      <c r="H9" s="52">
        <v>0</v>
      </c>
      <c r="I9" s="52">
        <v>1</v>
      </c>
      <c r="J9" s="52">
        <v>0</v>
      </c>
      <c r="K9" s="52">
        <v>0</v>
      </c>
      <c r="L9" s="52">
        <v>1</v>
      </c>
      <c r="M9" s="49"/>
    </row>
    <row r="10" spans="1:13" ht="15.75">
      <c r="A10" s="49"/>
      <c r="B10" s="52">
        <v>1</v>
      </c>
      <c r="C10" s="52">
        <v>1</v>
      </c>
      <c r="D10" s="52">
        <v>0</v>
      </c>
      <c r="E10" s="52">
        <v>1</v>
      </c>
      <c r="F10" s="52">
        <v>1</v>
      </c>
      <c r="G10" s="52">
        <v>0</v>
      </c>
      <c r="H10" s="52">
        <v>1</v>
      </c>
      <c r="I10" s="52">
        <v>1</v>
      </c>
      <c r="J10" s="52">
        <v>0</v>
      </c>
      <c r="K10" s="52">
        <v>1</v>
      </c>
      <c r="L10" s="52">
        <v>1</v>
      </c>
      <c r="M10" s="49"/>
    </row>
    <row r="11" spans="1:13" ht="15.75">
      <c r="A11" s="49"/>
      <c r="B11" s="52">
        <v>1</v>
      </c>
      <c r="C11" s="52">
        <v>1</v>
      </c>
      <c r="D11" s="52">
        <v>0</v>
      </c>
      <c r="E11" s="52">
        <v>0</v>
      </c>
      <c r="F11" s="52">
        <v>1</v>
      </c>
      <c r="G11" s="52">
        <v>0</v>
      </c>
      <c r="H11" s="52">
        <v>1</v>
      </c>
      <c r="I11" s="52">
        <v>1</v>
      </c>
      <c r="J11" s="52">
        <v>0</v>
      </c>
      <c r="K11" s="52">
        <v>1</v>
      </c>
      <c r="L11" s="52">
        <v>1</v>
      </c>
      <c r="M11" s="49"/>
    </row>
    <row r="12" spans="1:13" ht="15.75">
      <c r="A12" s="49" t="s">
        <v>103</v>
      </c>
      <c r="B12" s="53">
        <v>10</v>
      </c>
      <c r="C12" s="53">
        <v>8</v>
      </c>
      <c r="D12" s="53">
        <v>5</v>
      </c>
      <c r="E12" s="53">
        <v>8</v>
      </c>
      <c r="F12" s="53">
        <v>7</v>
      </c>
      <c r="G12" s="53">
        <v>6</v>
      </c>
      <c r="H12" s="53">
        <v>6</v>
      </c>
      <c r="I12" s="53">
        <v>6</v>
      </c>
      <c r="J12" s="53">
        <v>4</v>
      </c>
      <c r="K12" s="53">
        <v>8</v>
      </c>
      <c r="L12" s="53">
        <f>SUM(L2:L11)</f>
        <v>9</v>
      </c>
      <c r="M12" s="49"/>
    </row>
    <row r="13" spans="1:13" ht="15.75">
      <c r="A13" s="51"/>
      <c r="B13" s="52">
        <v>1</v>
      </c>
      <c r="C13" s="52">
        <v>0</v>
      </c>
      <c r="D13" s="52">
        <v>0</v>
      </c>
      <c r="E13" s="52">
        <v>1</v>
      </c>
      <c r="F13" s="52">
        <v>1</v>
      </c>
      <c r="G13" s="52">
        <v>0</v>
      </c>
      <c r="H13" s="52">
        <v>1</v>
      </c>
      <c r="I13" s="52">
        <v>1</v>
      </c>
      <c r="J13" s="52">
        <v>1</v>
      </c>
      <c r="K13" s="52">
        <v>0</v>
      </c>
      <c r="L13" s="52">
        <v>1</v>
      </c>
      <c r="M13" s="49"/>
    </row>
    <row r="14" spans="1:13" ht="15.75">
      <c r="A14" s="49"/>
      <c r="B14" s="52">
        <v>1</v>
      </c>
      <c r="C14" s="52">
        <v>1</v>
      </c>
      <c r="D14" s="52">
        <v>0</v>
      </c>
      <c r="E14" s="52">
        <v>1</v>
      </c>
      <c r="F14" s="52">
        <v>0</v>
      </c>
      <c r="G14" s="52">
        <v>1</v>
      </c>
      <c r="H14" s="52">
        <v>0</v>
      </c>
      <c r="I14" s="52">
        <v>1</v>
      </c>
      <c r="J14" s="52">
        <v>0</v>
      </c>
      <c r="K14" s="52">
        <v>1</v>
      </c>
      <c r="L14" s="52">
        <v>1</v>
      </c>
      <c r="M14" s="49"/>
    </row>
    <row r="15" spans="1:13" ht="15.75">
      <c r="A15" s="49"/>
      <c r="B15" s="52">
        <v>0</v>
      </c>
      <c r="C15" s="52">
        <v>0</v>
      </c>
      <c r="D15" s="52">
        <v>1</v>
      </c>
      <c r="E15" s="52">
        <v>1</v>
      </c>
      <c r="F15" s="52">
        <v>0</v>
      </c>
      <c r="G15" s="52">
        <v>1</v>
      </c>
      <c r="H15" s="52">
        <v>0</v>
      </c>
      <c r="I15" s="52">
        <v>1</v>
      </c>
      <c r="J15" s="52">
        <v>0</v>
      </c>
      <c r="K15" s="52">
        <v>0</v>
      </c>
      <c r="L15" s="52">
        <v>1</v>
      </c>
      <c r="M15" s="49"/>
    </row>
    <row r="16" spans="1:13" ht="15.75">
      <c r="A16" s="49"/>
      <c r="B16" s="52">
        <v>1</v>
      </c>
      <c r="C16" s="52">
        <v>1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  <c r="I16" s="52">
        <v>1</v>
      </c>
      <c r="J16" s="52">
        <v>0</v>
      </c>
      <c r="K16" s="52">
        <v>0</v>
      </c>
      <c r="L16" s="52">
        <v>1</v>
      </c>
      <c r="M16" s="49"/>
    </row>
    <row r="17" spans="1:13" ht="15.75">
      <c r="A17" s="49"/>
      <c r="B17" s="52">
        <v>1</v>
      </c>
      <c r="C17" s="52">
        <v>1</v>
      </c>
      <c r="D17" s="52">
        <v>1</v>
      </c>
      <c r="E17" s="52">
        <v>1</v>
      </c>
      <c r="F17" s="52">
        <v>0</v>
      </c>
      <c r="G17" s="52">
        <v>1</v>
      </c>
      <c r="H17" s="52">
        <v>1</v>
      </c>
      <c r="I17" s="52">
        <v>1</v>
      </c>
      <c r="J17" s="52">
        <v>0</v>
      </c>
      <c r="K17" s="52">
        <v>0</v>
      </c>
      <c r="L17" s="52">
        <v>1</v>
      </c>
      <c r="M17" s="49"/>
    </row>
    <row r="18" spans="1:13" ht="15.75">
      <c r="A18" s="49"/>
      <c r="B18" s="52">
        <v>1</v>
      </c>
      <c r="C18" s="52">
        <v>1</v>
      </c>
      <c r="D18" s="52">
        <v>0</v>
      </c>
      <c r="E18" s="52">
        <v>1</v>
      </c>
      <c r="F18" s="52">
        <v>1</v>
      </c>
      <c r="G18" s="52">
        <v>1</v>
      </c>
      <c r="H18" s="52">
        <v>1</v>
      </c>
      <c r="I18" s="52">
        <v>1</v>
      </c>
      <c r="J18" s="52">
        <v>1</v>
      </c>
      <c r="K18" s="52">
        <v>0</v>
      </c>
      <c r="L18" s="52">
        <v>1</v>
      </c>
      <c r="M18" s="49"/>
    </row>
    <row r="19" spans="1:13" ht="15.75">
      <c r="A19" s="49"/>
      <c r="B19" s="52">
        <v>1</v>
      </c>
      <c r="C19" s="52">
        <v>0</v>
      </c>
      <c r="D19" s="52">
        <v>1</v>
      </c>
      <c r="E19" s="52">
        <v>1</v>
      </c>
      <c r="F19" s="52">
        <v>0</v>
      </c>
      <c r="G19" s="52">
        <v>1</v>
      </c>
      <c r="H19" s="52">
        <v>0</v>
      </c>
      <c r="I19" s="52">
        <v>0</v>
      </c>
      <c r="J19" s="52">
        <v>1</v>
      </c>
      <c r="K19" s="52">
        <v>1</v>
      </c>
      <c r="L19" s="52">
        <v>0</v>
      </c>
      <c r="M19" s="49"/>
    </row>
    <row r="20" spans="1:13" ht="15.75">
      <c r="A20" s="49"/>
      <c r="B20" s="52">
        <v>0</v>
      </c>
      <c r="C20" s="52">
        <v>1</v>
      </c>
      <c r="D20" s="52">
        <v>1</v>
      </c>
      <c r="E20" s="52">
        <v>1</v>
      </c>
      <c r="F20" s="52">
        <v>1</v>
      </c>
      <c r="G20" s="52">
        <v>0</v>
      </c>
      <c r="H20" s="52">
        <v>1</v>
      </c>
      <c r="I20" s="52">
        <v>1</v>
      </c>
      <c r="J20" s="52">
        <v>1</v>
      </c>
      <c r="K20" s="52">
        <v>1</v>
      </c>
      <c r="L20" s="52">
        <v>1</v>
      </c>
      <c r="M20" s="49"/>
    </row>
    <row r="21" spans="1:13" ht="15.75">
      <c r="A21" s="49"/>
      <c r="B21" s="52">
        <v>1</v>
      </c>
      <c r="C21" s="52">
        <v>1</v>
      </c>
      <c r="D21" s="52">
        <v>0</v>
      </c>
      <c r="E21" s="52">
        <v>1</v>
      </c>
      <c r="F21" s="52">
        <v>0</v>
      </c>
      <c r="G21" s="52">
        <v>1</v>
      </c>
      <c r="H21" s="52">
        <v>1</v>
      </c>
      <c r="I21" s="52">
        <v>1</v>
      </c>
      <c r="J21" s="52">
        <v>0</v>
      </c>
      <c r="K21" s="52">
        <v>0</v>
      </c>
      <c r="L21" s="52">
        <v>1</v>
      </c>
      <c r="M21" s="49"/>
    </row>
    <row r="22" spans="1:13" ht="15.75">
      <c r="A22" s="49"/>
      <c r="B22" s="52">
        <v>1</v>
      </c>
      <c r="C22" s="52">
        <v>0</v>
      </c>
      <c r="D22" s="52">
        <v>1</v>
      </c>
      <c r="E22" s="52">
        <v>1</v>
      </c>
      <c r="F22" s="52">
        <v>1</v>
      </c>
      <c r="G22" s="52">
        <v>0</v>
      </c>
      <c r="H22" s="52">
        <v>0</v>
      </c>
      <c r="I22" s="52">
        <v>1</v>
      </c>
      <c r="J22" s="52">
        <v>1</v>
      </c>
      <c r="K22" s="52">
        <v>1</v>
      </c>
      <c r="L22" s="52">
        <v>1</v>
      </c>
      <c r="M22" s="49"/>
    </row>
    <row r="23" spans="1:13" ht="15.75">
      <c r="A23" s="49" t="s">
        <v>104</v>
      </c>
      <c r="B23" s="53">
        <v>8</v>
      </c>
      <c r="C23" s="53">
        <v>6</v>
      </c>
      <c r="D23" s="53">
        <v>6</v>
      </c>
      <c r="E23" s="53">
        <v>10</v>
      </c>
      <c r="F23" s="53">
        <v>5</v>
      </c>
      <c r="G23" s="53">
        <v>7</v>
      </c>
      <c r="H23" s="53">
        <v>6</v>
      </c>
      <c r="I23" s="53">
        <v>9</v>
      </c>
      <c r="J23" s="53">
        <v>5</v>
      </c>
      <c r="K23" s="53">
        <v>4</v>
      </c>
      <c r="L23" s="53">
        <f t="shared" ref="L23" si="0">SUM(L13:L22)</f>
        <v>9</v>
      </c>
      <c r="M23" s="49"/>
    </row>
    <row r="24" spans="1:13" ht="15.75">
      <c r="A24" s="51"/>
      <c r="B24" s="52">
        <v>1</v>
      </c>
      <c r="C24" s="52">
        <v>0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  <c r="I24" s="52">
        <v>1</v>
      </c>
      <c r="J24" s="52">
        <v>0</v>
      </c>
      <c r="K24" s="52">
        <v>0</v>
      </c>
      <c r="L24" s="52">
        <v>1</v>
      </c>
      <c r="M24" s="49"/>
    </row>
    <row r="25" spans="1:13" ht="15.75">
      <c r="A25" s="49"/>
      <c r="B25" s="52">
        <v>1</v>
      </c>
      <c r="C25" s="52">
        <v>1</v>
      </c>
      <c r="D25" s="52">
        <v>1</v>
      </c>
      <c r="E25" s="52">
        <v>1</v>
      </c>
      <c r="F25" s="52">
        <v>0</v>
      </c>
      <c r="G25" s="52">
        <v>1</v>
      </c>
      <c r="H25" s="52">
        <v>1</v>
      </c>
      <c r="I25" s="52">
        <v>1</v>
      </c>
      <c r="J25" s="52">
        <v>1</v>
      </c>
      <c r="K25" s="52">
        <v>1</v>
      </c>
      <c r="L25" s="52">
        <v>1</v>
      </c>
      <c r="M25" s="49"/>
    </row>
    <row r="26" spans="1:13" ht="15.75">
      <c r="A26" s="49"/>
      <c r="B26" s="52">
        <v>1</v>
      </c>
      <c r="C26" s="52">
        <v>1</v>
      </c>
      <c r="D26" s="52">
        <v>0</v>
      </c>
      <c r="E26" s="52">
        <v>1</v>
      </c>
      <c r="F26" s="52">
        <v>1</v>
      </c>
      <c r="G26" s="52">
        <v>1</v>
      </c>
      <c r="H26" s="52">
        <v>1</v>
      </c>
      <c r="I26" s="52">
        <v>1</v>
      </c>
      <c r="J26" s="52">
        <v>1</v>
      </c>
      <c r="K26" s="52">
        <v>0</v>
      </c>
      <c r="L26" s="52">
        <v>1</v>
      </c>
      <c r="M26" s="49"/>
    </row>
    <row r="27" spans="1:13" ht="15.75">
      <c r="A27" s="49"/>
      <c r="B27" s="52">
        <v>1</v>
      </c>
      <c r="C27" s="52">
        <v>0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  <c r="I27" s="52">
        <v>1</v>
      </c>
      <c r="J27" s="52">
        <v>1</v>
      </c>
      <c r="K27" s="52">
        <v>1</v>
      </c>
      <c r="L27" s="52">
        <v>1</v>
      </c>
      <c r="M27" s="49"/>
    </row>
    <row r="28" spans="1:13" ht="15.75">
      <c r="A28" s="49"/>
      <c r="B28" s="52">
        <v>1</v>
      </c>
      <c r="C28" s="52">
        <v>1</v>
      </c>
      <c r="D28" s="52">
        <v>1</v>
      </c>
      <c r="E28" s="52">
        <v>1</v>
      </c>
      <c r="F28" s="52">
        <v>1</v>
      </c>
      <c r="G28" s="52">
        <v>1</v>
      </c>
      <c r="H28" s="52">
        <v>0</v>
      </c>
      <c r="I28" s="52">
        <v>1</v>
      </c>
      <c r="J28" s="52">
        <v>1</v>
      </c>
      <c r="K28" s="52">
        <v>0</v>
      </c>
      <c r="L28" s="52">
        <v>1</v>
      </c>
      <c r="M28" s="49"/>
    </row>
    <row r="29" spans="1:13" ht="15.75">
      <c r="A29" s="49"/>
      <c r="B29" s="52">
        <v>1</v>
      </c>
      <c r="C29" s="52">
        <v>0</v>
      </c>
      <c r="D29" s="52">
        <v>0</v>
      </c>
      <c r="E29" s="52">
        <v>1</v>
      </c>
      <c r="F29" s="52">
        <v>0</v>
      </c>
      <c r="G29" s="52">
        <v>0</v>
      </c>
      <c r="H29" s="52">
        <v>0</v>
      </c>
      <c r="I29" s="52">
        <v>1</v>
      </c>
      <c r="J29" s="52">
        <v>1</v>
      </c>
      <c r="K29" s="52">
        <v>0</v>
      </c>
      <c r="L29" s="52">
        <v>1</v>
      </c>
      <c r="M29" s="49"/>
    </row>
    <row r="30" spans="1:13" ht="15.75">
      <c r="A30" s="49"/>
      <c r="B30" s="52">
        <v>1</v>
      </c>
      <c r="C30" s="52">
        <v>1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  <c r="I30" s="52">
        <v>0</v>
      </c>
      <c r="J30" s="52">
        <v>1</v>
      </c>
      <c r="K30" s="52">
        <v>1</v>
      </c>
      <c r="L30" s="52">
        <v>1</v>
      </c>
      <c r="M30" s="49"/>
    </row>
    <row r="31" spans="1:13" ht="15.75">
      <c r="A31" s="49"/>
      <c r="B31" s="52">
        <v>1</v>
      </c>
      <c r="C31" s="52">
        <v>1</v>
      </c>
      <c r="D31" s="52">
        <v>1</v>
      </c>
      <c r="E31" s="52">
        <v>1</v>
      </c>
      <c r="F31" s="52">
        <v>1</v>
      </c>
      <c r="G31" s="52">
        <v>0</v>
      </c>
      <c r="H31" s="52">
        <v>1</v>
      </c>
      <c r="I31" s="52">
        <v>1</v>
      </c>
      <c r="J31" s="52">
        <v>0</v>
      </c>
      <c r="K31" s="52">
        <v>0</v>
      </c>
      <c r="L31" s="52">
        <v>1</v>
      </c>
      <c r="M31" s="49"/>
    </row>
    <row r="32" spans="1:13" ht="15.75">
      <c r="A32" s="49"/>
      <c r="B32" s="52">
        <v>1</v>
      </c>
      <c r="C32" s="52">
        <v>0</v>
      </c>
      <c r="D32" s="52">
        <v>1</v>
      </c>
      <c r="E32" s="52">
        <v>1</v>
      </c>
      <c r="F32" s="52">
        <v>0</v>
      </c>
      <c r="G32" s="52">
        <v>1</v>
      </c>
      <c r="H32" s="52">
        <v>1</v>
      </c>
      <c r="I32" s="52">
        <v>1</v>
      </c>
      <c r="J32" s="52">
        <v>0</v>
      </c>
      <c r="K32" s="52">
        <v>1</v>
      </c>
      <c r="L32" s="52">
        <v>1</v>
      </c>
      <c r="M32" s="49"/>
    </row>
    <row r="33" spans="1:13" ht="15.75">
      <c r="A33" s="49"/>
      <c r="B33" s="52">
        <v>1</v>
      </c>
      <c r="C33" s="52">
        <v>1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49"/>
    </row>
    <row r="34" spans="1:13" ht="15.75">
      <c r="A34" s="49" t="s">
        <v>105</v>
      </c>
      <c r="B34" s="53">
        <v>10</v>
      </c>
      <c r="C34" s="53">
        <v>6</v>
      </c>
      <c r="D34" s="53">
        <v>8</v>
      </c>
      <c r="E34" s="53">
        <v>10</v>
      </c>
      <c r="F34" s="53">
        <v>7</v>
      </c>
      <c r="G34" s="53">
        <v>8</v>
      </c>
      <c r="H34" s="53">
        <v>8</v>
      </c>
      <c r="I34" s="53">
        <v>9</v>
      </c>
      <c r="J34" s="53">
        <v>7</v>
      </c>
      <c r="K34" s="53">
        <v>5</v>
      </c>
      <c r="L34" s="54">
        <f t="shared" ref="L34" si="1">SUM(L24:L33)</f>
        <v>10</v>
      </c>
      <c r="M34" s="49"/>
    </row>
    <row r="35" spans="1:13" ht="15.75">
      <c r="A35" s="51"/>
      <c r="B35" s="52">
        <v>1</v>
      </c>
      <c r="C35" s="52">
        <v>1</v>
      </c>
      <c r="D35" s="52">
        <v>1</v>
      </c>
      <c r="E35" s="52">
        <v>1</v>
      </c>
      <c r="F35" s="52">
        <v>0</v>
      </c>
      <c r="G35" s="52">
        <v>1</v>
      </c>
      <c r="H35" s="52">
        <v>0</v>
      </c>
      <c r="I35" s="52">
        <v>1</v>
      </c>
      <c r="J35" s="52">
        <v>1</v>
      </c>
      <c r="K35" s="52">
        <v>0</v>
      </c>
      <c r="L35" s="52">
        <v>1</v>
      </c>
      <c r="M35" s="49"/>
    </row>
    <row r="36" spans="1:13" ht="15.75">
      <c r="A36" s="49"/>
      <c r="B36" s="52">
        <v>1</v>
      </c>
      <c r="C36" s="52">
        <v>1</v>
      </c>
      <c r="D36" s="52">
        <v>0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49"/>
    </row>
    <row r="37" spans="1:13" ht="15.75">
      <c r="A37" s="49"/>
      <c r="B37" s="52">
        <v>1</v>
      </c>
      <c r="C37" s="52">
        <v>1</v>
      </c>
      <c r="D37" s="52">
        <v>0</v>
      </c>
      <c r="E37" s="52">
        <v>1</v>
      </c>
      <c r="F37" s="52">
        <v>1</v>
      </c>
      <c r="G37" s="52">
        <v>0</v>
      </c>
      <c r="H37" s="52">
        <v>1</v>
      </c>
      <c r="I37" s="52">
        <v>1</v>
      </c>
      <c r="J37" s="52">
        <v>1</v>
      </c>
      <c r="K37" s="52">
        <v>0</v>
      </c>
      <c r="L37" s="52">
        <v>1</v>
      </c>
      <c r="M37" s="49"/>
    </row>
    <row r="38" spans="1:13" ht="15.75">
      <c r="A38" s="49"/>
      <c r="B38" s="52">
        <v>1</v>
      </c>
      <c r="C38" s="52">
        <v>0</v>
      </c>
      <c r="D38" s="52">
        <v>0</v>
      </c>
      <c r="E38" s="52">
        <v>1</v>
      </c>
      <c r="F38" s="52">
        <v>0</v>
      </c>
      <c r="G38" s="52">
        <v>1</v>
      </c>
      <c r="H38" s="52">
        <v>1</v>
      </c>
      <c r="I38" s="52">
        <v>1</v>
      </c>
      <c r="J38" s="52">
        <v>1</v>
      </c>
      <c r="K38" s="52">
        <v>0</v>
      </c>
      <c r="L38" s="52">
        <v>1</v>
      </c>
      <c r="M38" s="49"/>
    </row>
    <row r="39" spans="1:13" ht="15.75">
      <c r="A39" s="49"/>
      <c r="B39" s="52">
        <v>1</v>
      </c>
      <c r="C39" s="52">
        <v>1</v>
      </c>
      <c r="D39" s="52">
        <v>1</v>
      </c>
      <c r="E39" s="52">
        <v>1</v>
      </c>
      <c r="F39" s="52">
        <v>0</v>
      </c>
      <c r="G39" s="52">
        <v>1</v>
      </c>
      <c r="H39" s="52">
        <v>1</v>
      </c>
      <c r="I39" s="52">
        <v>1</v>
      </c>
      <c r="J39" s="52">
        <v>0</v>
      </c>
      <c r="K39" s="52">
        <v>1</v>
      </c>
      <c r="L39" s="52">
        <v>1</v>
      </c>
      <c r="M39" s="49"/>
    </row>
    <row r="40" spans="1:13" ht="15.75">
      <c r="A40" s="49"/>
      <c r="B40" s="52">
        <v>1</v>
      </c>
      <c r="C40" s="52">
        <v>1</v>
      </c>
      <c r="D40" s="52">
        <v>0</v>
      </c>
      <c r="E40" s="52">
        <v>0</v>
      </c>
      <c r="F40" s="52">
        <v>1</v>
      </c>
      <c r="G40" s="52">
        <v>1</v>
      </c>
      <c r="H40" s="52">
        <v>1</v>
      </c>
      <c r="I40" s="52">
        <v>1</v>
      </c>
      <c r="J40" s="52">
        <v>0</v>
      </c>
      <c r="K40" s="52">
        <v>1</v>
      </c>
      <c r="L40" s="52">
        <v>1</v>
      </c>
      <c r="M40" s="49"/>
    </row>
    <row r="41" spans="1:13" ht="15.75">
      <c r="A41" s="49"/>
      <c r="B41" s="52">
        <v>1</v>
      </c>
      <c r="C41" s="52">
        <v>0</v>
      </c>
      <c r="D41" s="52">
        <v>1</v>
      </c>
      <c r="E41" s="52">
        <v>1</v>
      </c>
      <c r="F41" s="52">
        <v>0</v>
      </c>
      <c r="G41" s="52">
        <v>1</v>
      </c>
      <c r="H41" s="52">
        <v>1</v>
      </c>
      <c r="I41" s="52">
        <v>1</v>
      </c>
      <c r="J41" s="52">
        <v>0</v>
      </c>
      <c r="K41" s="52">
        <v>0</v>
      </c>
      <c r="L41" s="52">
        <v>1</v>
      </c>
      <c r="M41" s="49"/>
    </row>
    <row r="42" spans="1:13" ht="15.75">
      <c r="A42" s="49"/>
      <c r="B42" s="52">
        <v>1</v>
      </c>
      <c r="C42" s="52">
        <v>1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  <c r="I42" s="52">
        <v>1</v>
      </c>
      <c r="J42" s="52">
        <v>0</v>
      </c>
      <c r="K42" s="52">
        <v>1</v>
      </c>
      <c r="L42" s="52">
        <v>1</v>
      </c>
      <c r="M42" s="49"/>
    </row>
    <row r="43" spans="1:13" ht="15.75">
      <c r="A43" s="49"/>
      <c r="B43" s="52">
        <v>1</v>
      </c>
      <c r="C43" s="52">
        <v>1</v>
      </c>
      <c r="D43" s="52">
        <v>0</v>
      </c>
      <c r="E43" s="52">
        <v>1</v>
      </c>
      <c r="F43" s="52">
        <v>0</v>
      </c>
      <c r="G43" s="52">
        <v>1</v>
      </c>
      <c r="H43" s="52">
        <v>0</v>
      </c>
      <c r="I43" s="52">
        <v>1</v>
      </c>
      <c r="J43" s="52">
        <v>0</v>
      </c>
      <c r="K43" s="52">
        <v>1</v>
      </c>
      <c r="L43" s="52">
        <v>1</v>
      </c>
      <c r="M43" s="49"/>
    </row>
    <row r="44" spans="1:13" ht="15.75">
      <c r="A44" s="49"/>
      <c r="B44" s="52">
        <v>1</v>
      </c>
      <c r="C44" s="52">
        <v>1</v>
      </c>
      <c r="D44" s="52">
        <v>1</v>
      </c>
      <c r="E44" s="52">
        <v>0</v>
      </c>
      <c r="F44" s="52">
        <v>1</v>
      </c>
      <c r="G44" s="52">
        <v>1</v>
      </c>
      <c r="H44" s="52">
        <v>1</v>
      </c>
      <c r="I44" s="52">
        <v>0</v>
      </c>
      <c r="J44" s="52">
        <v>0</v>
      </c>
      <c r="K44" s="52">
        <v>1</v>
      </c>
      <c r="L44" s="52">
        <v>1</v>
      </c>
      <c r="M44" s="49"/>
    </row>
    <row r="45" spans="1:13" ht="15.75">
      <c r="A45" s="49" t="s">
        <v>106</v>
      </c>
      <c r="B45" s="53">
        <v>10</v>
      </c>
      <c r="C45" s="53">
        <v>8</v>
      </c>
      <c r="D45" s="53">
        <v>5</v>
      </c>
      <c r="E45" s="53">
        <v>8</v>
      </c>
      <c r="F45" s="53">
        <v>5</v>
      </c>
      <c r="G45" s="53">
        <v>9</v>
      </c>
      <c r="H45" s="53">
        <v>8</v>
      </c>
      <c r="I45" s="53">
        <v>9</v>
      </c>
      <c r="J45" s="53">
        <v>4</v>
      </c>
      <c r="K45" s="53">
        <f t="shared" ref="K45:L45" si="2">SUM(K35:K44)</f>
        <v>6</v>
      </c>
      <c r="L45" s="53">
        <f t="shared" si="2"/>
        <v>10</v>
      </c>
      <c r="M45" s="49"/>
    </row>
    <row r="46" spans="1:13" ht="15.75">
      <c r="A46" s="49"/>
      <c r="B46" s="52">
        <v>1</v>
      </c>
      <c r="C46" s="52">
        <v>0</v>
      </c>
      <c r="D46" s="52">
        <v>1</v>
      </c>
      <c r="E46" s="52">
        <v>1</v>
      </c>
      <c r="F46" s="52">
        <v>0</v>
      </c>
      <c r="G46" s="52">
        <v>1</v>
      </c>
      <c r="H46" s="52">
        <v>0</v>
      </c>
      <c r="I46" s="52">
        <v>1</v>
      </c>
      <c r="J46" s="52">
        <v>1</v>
      </c>
      <c r="K46" s="52">
        <v>0</v>
      </c>
      <c r="L46" s="52">
        <v>1</v>
      </c>
      <c r="M46" s="49"/>
    </row>
    <row r="47" spans="1:13" ht="15.75">
      <c r="A47" s="49"/>
      <c r="B47" s="52">
        <v>1</v>
      </c>
      <c r="C47" s="52">
        <v>1</v>
      </c>
      <c r="D47" s="52">
        <v>1</v>
      </c>
      <c r="E47" s="52">
        <v>1</v>
      </c>
      <c r="F47" s="52">
        <v>1</v>
      </c>
      <c r="G47" s="52">
        <v>1</v>
      </c>
      <c r="H47" s="52">
        <v>1</v>
      </c>
      <c r="I47" s="52">
        <v>1</v>
      </c>
      <c r="J47" s="52">
        <v>1</v>
      </c>
      <c r="K47" s="52">
        <v>1</v>
      </c>
      <c r="L47" s="52">
        <v>1</v>
      </c>
      <c r="M47" s="49"/>
    </row>
    <row r="48" spans="1:13" ht="15.75">
      <c r="A48" s="49"/>
      <c r="B48" s="52">
        <v>1</v>
      </c>
      <c r="C48" s="52">
        <v>1</v>
      </c>
      <c r="D48" s="52">
        <v>0</v>
      </c>
      <c r="E48" s="52">
        <v>1</v>
      </c>
      <c r="F48" s="52">
        <v>0</v>
      </c>
      <c r="G48" s="52">
        <v>1</v>
      </c>
      <c r="H48" s="52">
        <v>0</v>
      </c>
      <c r="I48" s="52">
        <v>1</v>
      </c>
      <c r="J48" s="52">
        <v>1</v>
      </c>
      <c r="K48" s="52">
        <v>0</v>
      </c>
      <c r="L48" s="52">
        <v>1</v>
      </c>
      <c r="M48" s="49"/>
    </row>
    <row r="49" spans="1:13" ht="15.75">
      <c r="A49" s="49"/>
      <c r="B49" s="52">
        <v>1</v>
      </c>
      <c r="C49" s="52">
        <v>0</v>
      </c>
      <c r="D49" s="52">
        <v>1</v>
      </c>
      <c r="E49" s="52">
        <v>1</v>
      </c>
      <c r="F49" s="52">
        <v>1</v>
      </c>
      <c r="G49" s="52">
        <v>1</v>
      </c>
      <c r="H49" s="52">
        <v>1</v>
      </c>
      <c r="I49" s="52">
        <v>1</v>
      </c>
      <c r="J49" s="52">
        <v>0</v>
      </c>
      <c r="K49" s="52">
        <v>1</v>
      </c>
      <c r="L49" s="52">
        <v>1</v>
      </c>
      <c r="M49" s="49"/>
    </row>
    <row r="50" spans="1:13" ht="15.75">
      <c r="A50" s="49"/>
      <c r="B50" s="52">
        <v>1</v>
      </c>
      <c r="C50" s="52">
        <v>1</v>
      </c>
      <c r="D50" s="52">
        <v>1</v>
      </c>
      <c r="E50" s="52">
        <v>1</v>
      </c>
      <c r="F50" s="52">
        <v>1</v>
      </c>
      <c r="G50" s="52">
        <v>0</v>
      </c>
      <c r="H50" s="52">
        <v>0</v>
      </c>
      <c r="I50" s="52">
        <v>0</v>
      </c>
      <c r="J50" s="52">
        <v>0</v>
      </c>
      <c r="K50" s="52">
        <v>1</v>
      </c>
      <c r="L50" s="52">
        <v>1</v>
      </c>
      <c r="M50" s="49"/>
    </row>
    <row r="51" spans="1:13" ht="15.75">
      <c r="A51" s="49"/>
      <c r="B51" s="52">
        <v>1</v>
      </c>
      <c r="C51" s="52">
        <v>1</v>
      </c>
      <c r="D51" s="52">
        <v>1</v>
      </c>
      <c r="E51" s="52">
        <v>1</v>
      </c>
      <c r="F51" s="52">
        <v>0</v>
      </c>
      <c r="G51" s="52">
        <v>1</v>
      </c>
      <c r="H51" s="52">
        <v>1</v>
      </c>
      <c r="I51" s="52">
        <v>1</v>
      </c>
      <c r="J51" s="52">
        <v>0</v>
      </c>
      <c r="K51" s="52">
        <v>1</v>
      </c>
      <c r="L51" s="52">
        <v>1</v>
      </c>
      <c r="M51" s="49"/>
    </row>
    <row r="52" spans="1:13" ht="15.75">
      <c r="A52" s="49"/>
      <c r="B52" s="52">
        <v>1</v>
      </c>
      <c r="C52" s="52">
        <v>0</v>
      </c>
      <c r="D52" s="52">
        <v>0</v>
      </c>
      <c r="E52" s="52">
        <v>1</v>
      </c>
      <c r="F52" s="52">
        <v>1</v>
      </c>
      <c r="G52" s="52">
        <v>0</v>
      </c>
      <c r="H52" s="52">
        <v>1</v>
      </c>
      <c r="I52" s="52">
        <v>1</v>
      </c>
      <c r="J52" s="52">
        <v>0</v>
      </c>
      <c r="K52" s="52">
        <v>1</v>
      </c>
      <c r="L52" s="52">
        <v>1</v>
      </c>
      <c r="M52" s="49"/>
    </row>
    <row r="53" spans="1:13" ht="15.75">
      <c r="A53" s="49"/>
      <c r="B53" s="52">
        <v>1</v>
      </c>
      <c r="C53" s="52">
        <v>1</v>
      </c>
      <c r="D53" s="52">
        <v>1</v>
      </c>
      <c r="E53" s="52">
        <v>1</v>
      </c>
      <c r="F53" s="52">
        <v>1</v>
      </c>
      <c r="G53" s="52">
        <v>0</v>
      </c>
      <c r="H53" s="52">
        <v>0</v>
      </c>
      <c r="I53" s="52">
        <v>1</v>
      </c>
      <c r="J53" s="52">
        <v>1</v>
      </c>
      <c r="K53" s="52">
        <v>1</v>
      </c>
      <c r="L53" s="52">
        <v>1</v>
      </c>
      <c r="M53" s="49"/>
    </row>
    <row r="54" spans="1:13" ht="15.75">
      <c r="A54" s="51"/>
      <c r="B54" s="52">
        <v>1</v>
      </c>
      <c r="C54" s="52">
        <v>1</v>
      </c>
      <c r="D54" s="52">
        <v>1</v>
      </c>
      <c r="E54" s="52">
        <v>1</v>
      </c>
      <c r="F54" s="52">
        <v>1</v>
      </c>
      <c r="G54" s="52">
        <v>1</v>
      </c>
      <c r="H54" s="52">
        <v>0</v>
      </c>
      <c r="I54" s="52">
        <v>1</v>
      </c>
      <c r="J54" s="52">
        <v>1</v>
      </c>
      <c r="K54" s="52">
        <v>1</v>
      </c>
      <c r="L54" s="52">
        <v>1</v>
      </c>
      <c r="M54" s="49"/>
    </row>
    <row r="55" spans="1:13" ht="15.75">
      <c r="A55" s="49"/>
      <c r="B55" s="52">
        <v>1</v>
      </c>
      <c r="C55" s="52">
        <v>1</v>
      </c>
      <c r="D55" s="52">
        <v>0</v>
      </c>
      <c r="E55" s="52">
        <v>0</v>
      </c>
      <c r="F55" s="52">
        <v>1</v>
      </c>
      <c r="G55" s="52">
        <v>1</v>
      </c>
      <c r="H55" s="52">
        <v>0</v>
      </c>
      <c r="I55" s="52">
        <v>1</v>
      </c>
      <c r="J55" s="52">
        <v>0</v>
      </c>
      <c r="K55" s="52">
        <v>0</v>
      </c>
      <c r="L55" s="52">
        <v>1</v>
      </c>
      <c r="M55" s="49"/>
    </row>
    <row r="56" spans="1:13" ht="15.75">
      <c r="A56" s="49" t="s">
        <v>107</v>
      </c>
      <c r="B56" s="53">
        <v>10</v>
      </c>
      <c r="C56" s="53">
        <v>7</v>
      </c>
      <c r="D56" s="53">
        <v>7</v>
      </c>
      <c r="E56" s="53">
        <v>9</v>
      </c>
      <c r="F56" s="53">
        <v>7</v>
      </c>
      <c r="G56" s="53">
        <v>7</v>
      </c>
      <c r="H56" s="53">
        <v>4</v>
      </c>
      <c r="I56" s="53">
        <v>9</v>
      </c>
      <c r="J56" s="53">
        <v>5</v>
      </c>
      <c r="K56" s="53">
        <v>7</v>
      </c>
      <c r="L56" s="53">
        <v>10</v>
      </c>
      <c r="M56" s="49"/>
    </row>
    <row r="57" spans="1:13" ht="15.75">
      <c r="A57" s="49"/>
      <c r="B57" s="52">
        <v>1</v>
      </c>
      <c r="C57" s="52">
        <v>1</v>
      </c>
      <c r="D57" s="52">
        <v>1</v>
      </c>
      <c r="E57" s="52">
        <v>1</v>
      </c>
      <c r="F57" s="52">
        <v>0</v>
      </c>
      <c r="G57" s="52">
        <v>1</v>
      </c>
      <c r="H57" s="52">
        <v>1</v>
      </c>
      <c r="I57" s="52">
        <v>1</v>
      </c>
      <c r="J57" s="52">
        <v>1</v>
      </c>
      <c r="K57" s="52">
        <v>1</v>
      </c>
      <c r="L57" s="52">
        <v>1</v>
      </c>
      <c r="M57" s="49"/>
    </row>
    <row r="58" spans="1:13" ht="15.75">
      <c r="A58" s="49"/>
      <c r="B58" s="52">
        <v>1</v>
      </c>
      <c r="C58" s="52">
        <v>0</v>
      </c>
      <c r="D58" s="52">
        <v>1</v>
      </c>
      <c r="E58" s="52">
        <v>1</v>
      </c>
      <c r="F58" s="52">
        <v>1</v>
      </c>
      <c r="G58" s="52">
        <v>1</v>
      </c>
      <c r="H58" s="52">
        <v>0</v>
      </c>
      <c r="I58" s="52">
        <v>1</v>
      </c>
      <c r="J58" s="52">
        <v>0</v>
      </c>
      <c r="K58" s="52">
        <v>1</v>
      </c>
      <c r="L58" s="52">
        <v>1</v>
      </c>
      <c r="M58" s="49"/>
    </row>
    <row r="59" spans="1:13" ht="15.75">
      <c r="A59" s="49"/>
      <c r="B59" s="52">
        <v>1</v>
      </c>
      <c r="C59" s="52">
        <v>1</v>
      </c>
      <c r="D59" s="52">
        <v>1</v>
      </c>
      <c r="E59" s="52">
        <v>1</v>
      </c>
      <c r="F59" s="52">
        <v>1</v>
      </c>
      <c r="G59" s="52">
        <v>1</v>
      </c>
      <c r="H59" s="52">
        <v>1</v>
      </c>
      <c r="I59" s="52">
        <v>1</v>
      </c>
      <c r="J59" s="52">
        <v>0</v>
      </c>
      <c r="K59" s="52">
        <v>1</v>
      </c>
      <c r="L59" s="52">
        <v>1</v>
      </c>
      <c r="M59" s="49"/>
    </row>
    <row r="60" spans="1:13" ht="15.75">
      <c r="A60" s="49"/>
      <c r="B60" s="52">
        <v>1</v>
      </c>
      <c r="C60" s="52">
        <v>1</v>
      </c>
      <c r="D60" s="52">
        <v>1</v>
      </c>
      <c r="E60" s="52">
        <v>1</v>
      </c>
      <c r="F60" s="52">
        <v>1</v>
      </c>
      <c r="G60" s="52">
        <v>1</v>
      </c>
      <c r="H60" s="52">
        <v>1</v>
      </c>
      <c r="I60" s="52">
        <v>1</v>
      </c>
      <c r="J60" s="52">
        <v>0</v>
      </c>
      <c r="K60" s="52">
        <v>1</v>
      </c>
      <c r="L60" s="52">
        <v>1</v>
      </c>
      <c r="M60" s="49"/>
    </row>
    <row r="61" spans="1:13" ht="15.75">
      <c r="A61" s="49"/>
      <c r="B61" s="52">
        <v>1</v>
      </c>
      <c r="C61" s="52">
        <v>1</v>
      </c>
      <c r="D61" s="52">
        <v>0</v>
      </c>
      <c r="E61" s="52">
        <v>1</v>
      </c>
      <c r="F61" s="52">
        <v>0</v>
      </c>
      <c r="G61" s="52">
        <v>1</v>
      </c>
      <c r="H61" s="52">
        <v>1</v>
      </c>
      <c r="I61" s="52">
        <v>1</v>
      </c>
      <c r="J61" s="52">
        <v>0</v>
      </c>
      <c r="K61" s="52">
        <v>0</v>
      </c>
      <c r="L61" s="52">
        <v>1</v>
      </c>
      <c r="M61" s="49"/>
    </row>
    <row r="62" spans="1:13" ht="15.75">
      <c r="A62" s="49"/>
      <c r="B62" s="52">
        <v>0</v>
      </c>
      <c r="C62" s="52">
        <v>1</v>
      </c>
      <c r="D62" s="52">
        <v>1</v>
      </c>
      <c r="E62" s="52">
        <v>1</v>
      </c>
      <c r="F62" s="52">
        <v>1</v>
      </c>
      <c r="G62" s="52">
        <v>0</v>
      </c>
      <c r="H62" s="52">
        <v>1</v>
      </c>
      <c r="I62" s="52">
        <v>1</v>
      </c>
      <c r="J62" s="52">
        <v>1</v>
      </c>
      <c r="K62" s="52">
        <v>1</v>
      </c>
      <c r="L62" s="52">
        <v>1</v>
      </c>
      <c r="M62" s="49"/>
    </row>
    <row r="63" spans="1:13" ht="15.75">
      <c r="A63" s="49"/>
      <c r="B63" s="52">
        <v>1</v>
      </c>
      <c r="C63" s="52">
        <v>1</v>
      </c>
      <c r="D63" s="52">
        <v>0</v>
      </c>
      <c r="E63" s="52">
        <v>1</v>
      </c>
      <c r="F63" s="52">
        <v>1</v>
      </c>
      <c r="G63" s="52">
        <v>1</v>
      </c>
      <c r="H63" s="52">
        <v>1</v>
      </c>
      <c r="I63" s="52">
        <v>1</v>
      </c>
      <c r="J63" s="52">
        <v>0</v>
      </c>
      <c r="K63" s="52">
        <v>1</v>
      </c>
      <c r="L63" s="52">
        <v>1</v>
      </c>
      <c r="M63" s="49"/>
    </row>
    <row r="64" spans="1:13" ht="15.75">
      <c r="A64" s="49"/>
      <c r="B64" s="52">
        <v>1</v>
      </c>
      <c r="C64" s="52">
        <v>1</v>
      </c>
      <c r="D64" s="52">
        <v>1</v>
      </c>
      <c r="E64" s="52">
        <v>1</v>
      </c>
      <c r="F64" s="52">
        <v>1</v>
      </c>
      <c r="G64" s="52">
        <v>1</v>
      </c>
      <c r="H64" s="52">
        <v>1</v>
      </c>
      <c r="I64" s="52">
        <v>1</v>
      </c>
      <c r="J64" s="52">
        <v>1</v>
      </c>
      <c r="K64" s="52">
        <v>1</v>
      </c>
      <c r="L64" s="52">
        <v>1</v>
      </c>
      <c r="M64" s="49"/>
    </row>
    <row r="65" spans="1:13" ht="15.75">
      <c r="A65" s="51"/>
      <c r="B65" s="52">
        <v>1</v>
      </c>
      <c r="C65" s="52">
        <v>1</v>
      </c>
      <c r="D65" s="52">
        <v>1</v>
      </c>
      <c r="E65" s="52">
        <v>1</v>
      </c>
      <c r="F65" s="52">
        <v>1</v>
      </c>
      <c r="G65" s="52">
        <v>1</v>
      </c>
      <c r="H65" s="52">
        <v>0</v>
      </c>
      <c r="I65" s="52">
        <v>1</v>
      </c>
      <c r="J65" s="52">
        <v>1</v>
      </c>
      <c r="K65" s="52">
        <v>1</v>
      </c>
      <c r="L65" s="52">
        <v>1</v>
      </c>
      <c r="M65" s="49"/>
    </row>
    <row r="66" spans="1:13" ht="15.75">
      <c r="A66" s="49"/>
      <c r="B66" s="52">
        <v>1</v>
      </c>
      <c r="C66" s="52">
        <v>1</v>
      </c>
      <c r="D66" s="52">
        <v>1</v>
      </c>
      <c r="E66" s="52">
        <v>1</v>
      </c>
      <c r="F66" s="52">
        <v>1</v>
      </c>
      <c r="G66" s="52">
        <v>1</v>
      </c>
      <c r="H66" s="52">
        <v>0</v>
      </c>
      <c r="I66" s="52">
        <v>1</v>
      </c>
      <c r="J66" s="52">
        <v>1</v>
      </c>
      <c r="K66" s="52">
        <v>1</v>
      </c>
      <c r="L66" s="52">
        <v>1</v>
      </c>
      <c r="M66" s="49"/>
    </row>
    <row r="67" spans="1:13" ht="15.75">
      <c r="A67" s="49" t="s">
        <v>108</v>
      </c>
      <c r="B67" s="53">
        <v>9</v>
      </c>
      <c r="C67" s="53">
        <v>9</v>
      </c>
      <c r="D67" s="53">
        <v>8</v>
      </c>
      <c r="E67" s="53">
        <v>10</v>
      </c>
      <c r="F67" s="53">
        <v>8</v>
      </c>
      <c r="G67" s="53">
        <v>9</v>
      </c>
      <c r="H67" s="53">
        <v>7</v>
      </c>
      <c r="I67" s="53">
        <v>10</v>
      </c>
      <c r="J67" s="53">
        <v>5</v>
      </c>
      <c r="K67" s="53">
        <v>9</v>
      </c>
      <c r="L67" s="53">
        <v>10</v>
      </c>
      <c r="M67" s="49"/>
    </row>
    <row r="68" spans="1:13" ht="15.75">
      <c r="A68" s="49"/>
      <c r="B68" s="52">
        <v>1</v>
      </c>
      <c r="C68" s="52">
        <v>1</v>
      </c>
      <c r="D68" s="52">
        <v>0</v>
      </c>
      <c r="E68" s="52">
        <v>1</v>
      </c>
      <c r="F68" s="52">
        <v>0</v>
      </c>
      <c r="G68" s="52">
        <v>1</v>
      </c>
      <c r="H68" s="52">
        <v>1</v>
      </c>
      <c r="I68" s="52">
        <v>1</v>
      </c>
      <c r="J68" s="52">
        <v>0</v>
      </c>
      <c r="K68" s="52">
        <v>1</v>
      </c>
      <c r="L68" s="52">
        <v>1</v>
      </c>
      <c r="M68" s="49"/>
    </row>
    <row r="69" spans="1:13" ht="15.75">
      <c r="A69" s="49"/>
      <c r="B69" s="52">
        <v>1</v>
      </c>
      <c r="C69" s="52">
        <v>1</v>
      </c>
      <c r="D69" s="52">
        <v>0</v>
      </c>
      <c r="E69" s="52">
        <v>1</v>
      </c>
      <c r="F69" s="52">
        <v>0</v>
      </c>
      <c r="G69" s="52">
        <v>0</v>
      </c>
      <c r="H69" s="52">
        <v>1</v>
      </c>
      <c r="I69" s="52">
        <v>1</v>
      </c>
      <c r="J69" s="52">
        <v>0</v>
      </c>
      <c r="K69" s="52">
        <v>1</v>
      </c>
      <c r="L69" s="52">
        <v>1</v>
      </c>
      <c r="M69" s="49"/>
    </row>
    <row r="70" spans="1:13" ht="15.75">
      <c r="A70" s="49"/>
      <c r="B70" s="52">
        <v>1</v>
      </c>
      <c r="C70" s="52">
        <v>1</v>
      </c>
      <c r="D70" s="52">
        <v>1</v>
      </c>
      <c r="E70" s="52">
        <v>1</v>
      </c>
      <c r="F70" s="52">
        <v>1</v>
      </c>
      <c r="G70" s="52">
        <v>1</v>
      </c>
      <c r="H70" s="52">
        <v>1</v>
      </c>
      <c r="I70" s="52">
        <v>1</v>
      </c>
      <c r="J70" s="52">
        <v>1</v>
      </c>
      <c r="K70" s="52">
        <v>1</v>
      </c>
      <c r="L70" s="52">
        <v>1</v>
      </c>
      <c r="M70" s="49"/>
    </row>
    <row r="71" spans="1:13" ht="15.75">
      <c r="A71" s="49"/>
      <c r="B71" s="52">
        <v>1</v>
      </c>
      <c r="C71" s="52">
        <v>1</v>
      </c>
      <c r="D71" s="52">
        <v>0</v>
      </c>
      <c r="E71" s="52">
        <v>1</v>
      </c>
      <c r="F71" s="52">
        <v>0</v>
      </c>
      <c r="G71" s="52">
        <v>0</v>
      </c>
      <c r="H71" s="52">
        <v>0</v>
      </c>
      <c r="I71" s="52">
        <v>1</v>
      </c>
      <c r="J71" s="52">
        <v>1</v>
      </c>
      <c r="K71" s="52">
        <v>1</v>
      </c>
      <c r="L71" s="52">
        <v>1</v>
      </c>
      <c r="M71" s="49"/>
    </row>
    <row r="72" spans="1:13" ht="15.75">
      <c r="A72" s="49"/>
      <c r="B72" s="52">
        <v>1</v>
      </c>
      <c r="C72" s="52">
        <v>1</v>
      </c>
      <c r="D72" s="52">
        <v>0</v>
      </c>
      <c r="E72" s="52">
        <v>1</v>
      </c>
      <c r="F72" s="52">
        <v>1</v>
      </c>
      <c r="G72" s="52">
        <v>0</v>
      </c>
      <c r="H72" s="52">
        <v>1</v>
      </c>
      <c r="I72" s="52">
        <v>1</v>
      </c>
      <c r="J72" s="52">
        <v>1</v>
      </c>
      <c r="K72" s="52">
        <v>1</v>
      </c>
      <c r="L72" s="52">
        <v>1</v>
      </c>
      <c r="M72" s="49"/>
    </row>
    <row r="73" spans="1:13" ht="15.75">
      <c r="A73" s="49"/>
      <c r="B73" s="52">
        <v>1</v>
      </c>
      <c r="C73" s="52">
        <v>1</v>
      </c>
      <c r="D73" s="52">
        <v>1</v>
      </c>
      <c r="E73" s="52">
        <v>1</v>
      </c>
      <c r="F73" s="52">
        <v>1</v>
      </c>
      <c r="G73" s="52">
        <v>0</v>
      </c>
      <c r="H73" s="52">
        <v>0</v>
      </c>
      <c r="I73" s="52">
        <v>1</v>
      </c>
      <c r="J73" s="52">
        <v>1</v>
      </c>
      <c r="K73" s="52">
        <v>1</v>
      </c>
      <c r="L73" s="52">
        <v>1</v>
      </c>
      <c r="M73" s="49"/>
    </row>
    <row r="74" spans="1:13" ht="15.75">
      <c r="A74" s="49"/>
      <c r="B74" s="52">
        <v>1</v>
      </c>
      <c r="C74" s="52">
        <v>0</v>
      </c>
      <c r="D74" s="52">
        <v>1</v>
      </c>
      <c r="E74" s="52">
        <v>1</v>
      </c>
      <c r="F74" s="52">
        <v>1</v>
      </c>
      <c r="G74" s="52">
        <v>1</v>
      </c>
      <c r="H74" s="52">
        <v>1</v>
      </c>
      <c r="I74" s="52">
        <v>1</v>
      </c>
      <c r="J74" s="52">
        <v>0</v>
      </c>
      <c r="K74" s="52">
        <v>1</v>
      </c>
      <c r="L74" s="52">
        <v>1</v>
      </c>
      <c r="M74" s="49"/>
    </row>
    <row r="75" spans="1:13" ht="15.75">
      <c r="A75" s="49"/>
      <c r="B75" s="52">
        <v>1</v>
      </c>
      <c r="C75" s="52">
        <v>1</v>
      </c>
      <c r="D75" s="52">
        <v>1</v>
      </c>
      <c r="E75" s="52">
        <v>0</v>
      </c>
      <c r="F75" s="52">
        <v>1</v>
      </c>
      <c r="G75" s="52">
        <v>1</v>
      </c>
      <c r="H75" s="52">
        <v>1</v>
      </c>
      <c r="I75" s="52">
        <v>1</v>
      </c>
      <c r="J75" s="52">
        <v>0</v>
      </c>
      <c r="K75" s="52">
        <v>0</v>
      </c>
      <c r="L75" s="52">
        <v>1</v>
      </c>
      <c r="M75" s="49"/>
    </row>
    <row r="76" spans="1:13" ht="15.75">
      <c r="A76" s="49"/>
      <c r="B76" s="52">
        <v>1</v>
      </c>
      <c r="C76" s="52">
        <v>1</v>
      </c>
      <c r="D76" s="52">
        <v>1</v>
      </c>
      <c r="E76" s="52">
        <v>0</v>
      </c>
      <c r="F76" s="52">
        <v>1</v>
      </c>
      <c r="G76" s="52">
        <v>1</v>
      </c>
      <c r="H76" s="52">
        <v>1</v>
      </c>
      <c r="I76" s="52">
        <v>1</v>
      </c>
      <c r="J76" s="52">
        <v>0</v>
      </c>
      <c r="K76" s="52">
        <v>1</v>
      </c>
      <c r="L76" s="52">
        <v>1</v>
      </c>
      <c r="M76" s="49"/>
    </row>
    <row r="77" spans="1:13" ht="15.75">
      <c r="A77" s="49"/>
      <c r="B77" s="52">
        <v>1</v>
      </c>
      <c r="C77" s="52">
        <v>1</v>
      </c>
      <c r="D77" s="52">
        <v>1</v>
      </c>
      <c r="E77" s="52">
        <v>1</v>
      </c>
      <c r="F77" s="52">
        <v>0</v>
      </c>
      <c r="G77" s="52">
        <v>1</v>
      </c>
      <c r="H77" s="52">
        <v>1</v>
      </c>
      <c r="I77" s="52">
        <v>1</v>
      </c>
      <c r="J77" s="52">
        <v>1</v>
      </c>
      <c r="K77" s="52">
        <v>1</v>
      </c>
      <c r="L77" s="52">
        <v>1</v>
      </c>
      <c r="M77" s="49"/>
    </row>
    <row r="78" spans="1:13" ht="15.75">
      <c r="A78" s="49" t="s">
        <v>109</v>
      </c>
      <c r="B78" s="53">
        <v>10</v>
      </c>
      <c r="C78" s="53">
        <v>9</v>
      </c>
      <c r="D78" s="53">
        <v>6</v>
      </c>
      <c r="E78" s="53">
        <v>8</v>
      </c>
      <c r="F78" s="53">
        <v>6</v>
      </c>
      <c r="G78" s="53">
        <v>6</v>
      </c>
      <c r="H78" s="53">
        <v>8</v>
      </c>
      <c r="I78" s="53">
        <v>10</v>
      </c>
      <c r="J78" s="53">
        <v>5</v>
      </c>
      <c r="K78" s="53">
        <v>9</v>
      </c>
      <c r="L78" s="53">
        <v>10</v>
      </c>
      <c r="M78" s="49"/>
    </row>
    <row r="79" spans="1:13" ht="15.75">
      <c r="A79" s="49"/>
      <c r="B79" s="52">
        <v>1</v>
      </c>
      <c r="C79" s="52">
        <v>1</v>
      </c>
      <c r="D79" s="52">
        <v>0</v>
      </c>
      <c r="E79" s="52">
        <v>1</v>
      </c>
      <c r="F79" s="52">
        <v>1</v>
      </c>
      <c r="G79" s="52">
        <v>0</v>
      </c>
      <c r="H79" s="52">
        <v>1</v>
      </c>
      <c r="I79" s="52">
        <v>1</v>
      </c>
      <c r="J79" s="52">
        <v>1</v>
      </c>
      <c r="K79" s="52">
        <v>1</v>
      </c>
      <c r="L79" s="52">
        <v>1</v>
      </c>
      <c r="M79" s="49"/>
    </row>
    <row r="80" spans="1:13" ht="15.75">
      <c r="A80" s="49"/>
      <c r="B80" s="52">
        <v>1</v>
      </c>
      <c r="C80" s="52">
        <v>1</v>
      </c>
      <c r="D80" s="52">
        <v>1</v>
      </c>
      <c r="E80" s="52">
        <v>1</v>
      </c>
      <c r="F80" s="52">
        <v>1</v>
      </c>
      <c r="G80" s="52">
        <v>1</v>
      </c>
      <c r="H80" s="52">
        <v>1</v>
      </c>
      <c r="I80" s="52">
        <v>1</v>
      </c>
      <c r="J80" s="52">
        <v>1</v>
      </c>
      <c r="K80" s="52">
        <v>1</v>
      </c>
      <c r="L80" s="52">
        <v>1</v>
      </c>
      <c r="M80" s="49"/>
    </row>
    <row r="81" spans="1:13" ht="15.75">
      <c r="A81" s="49"/>
      <c r="B81" s="52">
        <v>1</v>
      </c>
      <c r="C81" s="52">
        <v>1</v>
      </c>
      <c r="D81" s="52">
        <v>1</v>
      </c>
      <c r="E81" s="52">
        <v>1</v>
      </c>
      <c r="F81" s="52">
        <v>0</v>
      </c>
      <c r="G81" s="52">
        <v>1</v>
      </c>
      <c r="H81" s="52">
        <v>0</v>
      </c>
      <c r="I81" s="52">
        <v>1</v>
      </c>
      <c r="J81" s="52">
        <v>1</v>
      </c>
      <c r="K81" s="52">
        <v>1</v>
      </c>
      <c r="L81" s="52">
        <v>1</v>
      </c>
      <c r="M81" s="49"/>
    </row>
    <row r="82" spans="1:13" ht="15.75">
      <c r="A82" s="49"/>
      <c r="B82" s="52">
        <v>1</v>
      </c>
      <c r="C82" s="52">
        <v>1</v>
      </c>
      <c r="D82" s="52">
        <v>1</v>
      </c>
      <c r="E82" s="52">
        <v>1</v>
      </c>
      <c r="F82" s="52">
        <v>0</v>
      </c>
      <c r="G82" s="52">
        <v>1</v>
      </c>
      <c r="H82" s="52">
        <v>1</v>
      </c>
      <c r="I82" s="52">
        <v>1</v>
      </c>
      <c r="J82" s="52">
        <v>0</v>
      </c>
      <c r="K82" s="52">
        <v>1</v>
      </c>
      <c r="L82" s="52">
        <v>0</v>
      </c>
      <c r="M82" s="49"/>
    </row>
    <row r="83" spans="1:13" ht="15.75">
      <c r="A83" s="49"/>
      <c r="B83" s="52">
        <v>1</v>
      </c>
      <c r="C83" s="52">
        <v>1</v>
      </c>
      <c r="D83" s="52">
        <v>1</v>
      </c>
      <c r="E83" s="52">
        <v>1</v>
      </c>
      <c r="F83" s="52">
        <v>1</v>
      </c>
      <c r="G83" s="52">
        <v>1</v>
      </c>
      <c r="H83" s="52">
        <v>1</v>
      </c>
      <c r="I83" s="52">
        <v>1</v>
      </c>
      <c r="J83" s="52">
        <v>1</v>
      </c>
      <c r="K83" s="52">
        <v>1</v>
      </c>
      <c r="L83" s="52">
        <v>1</v>
      </c>
      <c r="M83" s="49"/>
    </row>
    <row r="84" spans="1:13" ht="15.75">
      <c r="A84" s="49"/>
      <c r="B84" s="52">
        <v>1</v>
      </c>
      <c r="C84" s="52">
        <v>1</v>
      </c>
      <c r="D84" s="52">
        <v>1</v>
      </c>
      <c r="E84" s="52">
        <v>1</v>
      </c>
      <c r="F84" s="52">
        <v>0</v>
      </c>
      <c r="G84" s="52">
        <v>1</v>
      </c>
      <c r="H84" s="52">
        <v>1</v>
      </c>
      <c r="I84" s="52">
        <v>0</v>
      </c>
      <c r="J84" s="52">
        <v>1</v>
      </c>
      <c r="K84" s="52">
        <v>1</v>
      </c>
      <c r="L84" s="52">
        <v>1</v>
      </c>
      <c r="M84" s="49"/>
    </row>
    <row r="85" spans="1:13" ht="15.75">
      <c r="A85" s="49"/>
      <c r="B85" s="52">
        <v>1</v>
      </c>
      <c r="C85" s="52">
        <v>0</v>
      </c>
      <c r="D85" s="52">
        <v>1</v>
      </c>
      <c r="E85" s="52">
        <v>0</v>
      </c>
      <c r="F85" s="52">
        <v>1</v>
      </c>
      <c r="G85" s="52">
        <v>1</v>
      </c>
      <c r="H85" s="52">
        <v>1</v>
      </c>
      <c r="I85" s="52">
        <v>1</v>
      </c>
      <c r="J85" s="52">
        <v>0</v>
      </c>
      <c r="K85" s="52">
        <v>1</v>
      </c>
      <c r="L85" s="52">
        <v>1</v>
      </c>
      <c r="M85" s="49"/>
    </row>
    <row r="86" spans="1:13" ht="15.75">
      <c r="A86" s="49"/>
      <c r="B86" s="52">
        <v>1</v>
      </c>
      <c r="C86" s="52">
        <v>1</v>
      </c>
      <c r="D86" s="52">
        <v>1</v>
      </c>
      <c r="E86" s="52">
        <v>1</v>
      </c>
      <c r="F86" s="52">
        <v>1</v>
      </c>
      <c r="G86" s="52">
        <v>1</v>
      </c>
      <c r="H86" s="52">
        <v>1</v>
      </c>
      <c r="I86" s="52">
        <v>1</v>
      </c>
      <c r="J86" s="52">
        <v>1</v>
      </c>
      <c r="K86" s="52">
        <v>1</v>
      </c>
      <c r="L86" s="52">
        <v>1</v>
      </c>
      <c r="M86" s="49"/>
    </row>
    <row r="87" spans="1:13" ht="15.75">
      <c r="A87" s="49"/>
      <c r="B87" s="52">
        <v>1</v>
      </c>
      <c r="C87" s="52">
        <v>1</v>
      </c>
      <c r="D87" s="52">
        <v>1</v>
      </c>
      <c r="E87" s="52">
        <v>0</v>
      </c>
      <c r="F87" s="52">
        <v>1</v>
      </c>
      <c r="G87" s="52">
        <v>1</v>
      </c>
      <c r="H87" s="52">
        <v>0</v>
      </c>
      <c r="I87" s="52">
        <v>1</v>
      </c>
      <c r="J87" s="52">
        <v>0</v>
      </c>
      <c r="K87" s="52">
        <v>1</v>
      </c>
      <c r="L87" s="52">
        <v>1</v>
      </c>
      <c r="M87" s="49"/>
    </row>
    <row r="88" spans="1:13" ht="15.75">
      <c r="A88" s="49"/>
      <c r="B88" s="52">
        <v>1</v>
      </c>
      <c r="C88" s="52">
        <v>0</v>
      </c>
      <c r="D88" s="52">
        <v>1</v>
      </c>
      <c r="E88" s="52">
        <v>1</v>
      </c>
      <c r="F88" s="52">
        <v>1</v>
      </c>
      <c r="G88" s="52">
        <v>0</v>
      </c>
      <c r="H88" s="52">
        <v>1</v>
      </c>
      <c r="I88" s="52">
        <v>1</v>
      </c>
      <c r="J88" s="52">
        <v>0</v>
      </c>
      <c r="K88" s="52">
        <v>0</v>
      </c>
      <c r="L88" s="52">
        <v>1</v>
      </c>
      <c r="M88" s="49"/>
    </row>
    <row r="89" spans="1:13" ht="15.75">
      <c r="A89" s="49" t="s">
        <v>110</v>
      </c>
      <c r="B89" s="53">
        <v>10</v>
      </c>
      <c r="C89" s="53">
        <v>8</v>
      </c>
      <c r="D89" s="53">
        <v>9</v>
      </c>
      <c r="E89" s="53">
        <v>8</v>
      </c>
      <c r="F89" s="53">
        <v>7</v>
      </c>
      <c r="G89" s="53">
        <v>8</v>
      </c>
      <c r="H89" s="53">
        <v>8</v>
      </c>
      <c r="I89" s="53">
        <v>9</v>
      </c>
      <c r="J89" s="53">
        <v>6</v>
      </c>
      <c r="K89" s="53">
        <v>9</v>
      </c>
      <c r="L89" s="53">
        <v>9</v>
      </c>
      <c r="M89" s="49"/>
    </row>
    <row r="90" spans="1:13" ht="15.75">
      <c r="A90" s="51"/>
      <c r="B90" s="52">
        <v>1</v>
      </c>
      <c r="C90" s="52">
        <v>1</v>
      </c>
      <c r="D90" s="52">
        <v>0</v>
      </c>
      <c r="E90" s="52">
        <v>1</v>
      </c>
      <c r="F90" s="52">
        <v>1</v>
      </c>
      <c r="G90" s="52">
        <v>1</v>
      </c>
      <c r="H90" s="52">
        <v>1</v>
      </c>
      <c r="I90" s="52">
        <v>1</v>
      </c>
      <c r="J90" s="52">
        <v>1</v>
      </c>
      <c r="K90" s="52">
        <v>0</v>
      </c>
      <c r="L90" s="49">
        <v>1</v>
      </c>
      <c r="M90" s="49"/>
    </row>
    <row r="91" spans="1:13" ht="15.75">
      <c r="A91" s="49"/>
      <c r="B91" s="52">
        <v>1</v>
      </c>
      <c r="C91" s="52">
        <v>0</v>
      </c>
      <c r="D91" s="52">
        <v>1</v>
      </c>
      <c r="E91" s="52">
        <v>1</v>
      </c>
      <c r="F91" s="52">
        <v>1</v>
      </c>
      <c r="G91" s="52">
        <v>1</v>
      </c>
      <c r="H91" s="52">
        <v>1</v>
      </c>
      <c r="I91" s="52">
        <v>1</v>
      </c>
      <c r="J91" s="52">
        <v>1</v>
      </c>
      <c r="K91" s="52">
        <v>1</v>
      </c>
      <c r="L91" s="49">
        <v>1</v>
      </c>
      <c r="M91" s="49"/>
    </row>
    <row r="92" spans="1:13" ht="15.75">
      <c r="A92" s="49"/>
      <c r="B92" s="52">
        <v>1</v>
      </c>
      <c r="C92" s="52">
        <v>1</v>
      </c>
      <c r="D92" s="52">
        <v>1</v>
      </c>
      <c r="E92" s="52">
        <v>1</v>
      </c>
      <c r="F92" s="52">
        <v>1</v>
      </c>
      <c r="G92" s="52">
        <v>1</v>
      </c>
      <c r="H92" s="52">
        <v>0</v>
      </c>
      <c r="I92" s="52">
        <v>1</v>
      </c>
      <c r="J92" s="52">
        <v>1</v>
      </c>
      <c r="K92" s="52">
        <v>1</v>
      </c>
      <c r="L92" s="49">
        <v>1</v>
      </c>
      <c r="M92" s="49"/>
    </row>
    <row r="93" spans="1:13" ht="15.75">
      <c r="A93" s="49"/>
      <c r="B93" s="52">
        <v>1</v>
      </c>
      <c r="C93" s="52">
        <v>1</v>
      </c>
      <c r="D93" s="52">
        <v>1</v>
      </c>
      <c r="E93" s="52">
        <v>1</v>
      </c>
      <c r="F93" s="52">
        <v>1</v>
      </c>
      <c r="G93" s="52">
        <v>1</v>
      </c>
      <c r="H93" s="52">
        <v>0</v>
      </c>
      <c r="I93" s="52">
        <v>1</v>
      </c>
      <c r="J93" s="52">
        <v>0</v>
      </c>
      <c r="K93" s="52">
        <v>1</v>
      </c>
      <c r="L93" s="49">
        <v>1</v>
      </c>
      <c r="M93" s="49"/>
    </row>
    <row r="94" spans="1:13" ht="15.75">
      <c r="A94" s="49"/>
      <c r="B94" s="52">
        <v>1</v>
      </c>
      <c r="C94" s="52">
        <v>1</v>
      </c>
      <c r="D94" s="52">
        <v>1</v>
      </c>
      <c r="E94" s="52">
        <v>0</v>
      </c>
      <c r="F94" s="52">
        <v>1</v>
      </c>
      <c r="G94" s="52">
        <v>1</v>
      </c>
      <c r="H94" s="52">
        <v>1</v>
      </c>
      <c r="I94" s="52">
        <v>1</v>
      </c>
      <c r="J94" s="52">
        <v>1</v>
      </c>
      <c r="K94" s="52">
        <v>1</v>
      </c>
      <c r="L94" s="49">
        <v>1</v>
      </c>
      <c r="M94" s="49"/>
    </row>
    <row r="95" spans="1:13" ht="15.75">
      <c r="A95" s="49"/>
      <c r="B95" s="52">
        <v>1</v>
      </c>
      <c r="C95" s="52">
        <v>1</v>
      </c>
      <c r="D95" s="52">
        <v>0</v>
      </c>
      <c r="E95" s="52">
        <v>1</v>
      </c>
      <c r="F95" s="52">
        <v>1</v>
      </c>
      <c r="G95" s="52">
        <v>0</v>
      </c>
      <c r="H95" s="52">
        <v>1</v>
      </c>
      <c r="I95" s="52">
        <v>1</v>
      </c>
      <c r="J95" s="52">
        <v>1</v>
      </c>
      <c r="K95" s="52">
        <v>1</v>
      </c>
      <c r="L95" s="49">
        <v>1</v>
      </c>
      <c r="M95" s="49"/>
    </row>
    <row r="96" spans="1:13" ht="15.75">
      <c r="A96" s="49"/>
      <c r="B96" s="52">
        <v>1</v>
      </c>
      <c r="C96" s="52">
        <v>1</v>
      </c>
      <c r="D96" s="52">
        <v>1</v>
      </c>
      <c r="E96" s="52">
        <v>1</v>
      </c>
      <c r="F96" s="52">
        <v>1</v>
      </c>
      <c r="G96" s="52">
        <v>0</v>
      </c>
      <c r="H96" s="52">
        <v>0</v>
      </c>
      <c r="I96" s="52">
        <v>1</v>
      </c>
      <c r="J96" s="52">
        <v>1</v>
      </c>
      <c r="K96" s="52">
        <v>1</v>
      </c>
      <c r="L96" s="49">
        <v>1</v>
      </c>
      <c r="M96" s="49"/>
    </row>
    <row r="97" spans="1:13" ht="15.75">
      <c r="A97" s="49"/>
      <c r="B97" s="52">
        <v>1</v>
      </c>
      <c r="C97" s="52">
        <v>1</v>
      </c>
      <c r="D97" s="52">
        <v>1</v>
      </c>
      <c r="E97" s="52">
        <v>0</v>
      </c>
      <c r="F97" s="52">
        <v>1</v>
      </c>
      <c r="G97" s="52">
        <v>1</v>
      </c>
      <c r="H97" s="52">
        <v>1</v>
      </c>
      <c r="I97" s="52">
        <v>1</v>
      </c>
      <c r="J97" s="52">
        <v>1</v>
      </c>
      <c r="K97" s="52">
        <v>1</v>
      </c>
      <c r="L97" s="49">
        <v>1</v>
      </c>
      <c r="M97" s="49"/>
    </row>
    <row r="98" spans="1:13" ht="15.75">
      <c r="A98" s="49"/>
      <c r="B98" s="52">
        <v>1</v>
      </c>
      <c r="C98" s="52">
        <v>1</v>
      </c>
      <c r="D98" s="52">
        <v>1</v>
      </c>
      <c r="E98" s="52">
        <v>1</v>
      </c>
      <c r="F98" s="52">
        <v>0</v>
      </c>
      <c r="G98" s="52">
        <v>0</v>
      </c>
      <c r="H98" s="52">
        <v>1</v>
      </c>
      <c r="I98" s="52">
        <v>1</v>
      </c>
      <c r="J98" s="52">
        <v>1</v>
      </c>
      <c r="K98" s="52">
        <v>1</v>
      </c>
      <c r="L98" s="49">
        <v>1</v>
      </c>
      <c r="M98" s="49"/>
    </row>
    <row r="99" spans="1:13" ht="15.75">
      <c r="A99" s="49"/>
      <c r="B99" s="52">
        <v>1</v>
      </c>
      <c r="C99" s="52">
        <v>1</v>
      </c>
      <c r="D99" s="52">
        <v>1</v>
      </c>
      <c r="E99" s="52">
        <v>1</v>
      </c>
      <c r="F99" s="52">
        <v>0</v>
      </c>
      <c r="G99" s="52">
        <v>1</v>
      </c>
      <c r="H99" s="52">
        <v>1</v>
      </c>
      <c r="I99" s="52">
        <v>1</v>
      </c>
      <c r="J99" s="52">
        <v>1</v>
      </c>
      <c r="K99" s="52">
        <v>1</v>
      </c>
      <c r="L99" s="49">
        <v>1</v>
      </c>
      <c r="M99" s="49"/>
    </row>
    <row r="100" spans="1:13" ht="15.75">
      <c r="A100" s="49" t="s">
        <v>111</v>
      </c>
      <c r="B100" s="53">
        <v>10</v>
      </c>
      <c r="C100" s="53">
        <v>9</v>
      </c>
      <c r="D100" s="53">
        <v>8</v>
      </c>
      <c r="E100" s="53">
        <v>8</v>
      </c>
      <c r="F100" s="53">
        <v>8</v>
      </c>
      <c r="G100" s="53">
        <v>7</v>
      </c>
      <c r="H100" s="53">
        <v>7</v>
      </c>
      <c r="I100" s="53">
        <v>10</v>
      </c>
      <c r="J100" s="53">
        <v>9</v>
      </c>
      <c r="K100" s="53">
        <v>9</v>
      </c>
      <c r="L100" s="53">
        <f>SUM(L90:L99)</f>
        <v>10</v>
      </c>
      <c r="M100" s="53"/>
    </row>
    <row r="101" spans="1:13" ht="15.75">
      <c r="A101" s="49"/>
      <c r="B101" s="52">
        <v>1</v>
      </c>
      <c r="C101" s="52">
        <v>0</v>
      </c>
      <c r="D101" s="52">
        <v>1</v>
      </c>
      <c r="E101" s="52">
        <v>1</v>
      </c>
      <c r="F101" s="52">
        <v>1</v>
      </c>
      <c r="G101" s="52">
        <v>0</v>
      </c>
      <c r="H101" s="52">
        <v>0</v>
      </c>
      <c r="I101" s="52">
        <v>1</v>
      </c>
      <c r="J101" s="52">
        <v>1</v>
      </c>
      <c r="K101" s="52">
        <v>1</v>
      </c>
      <c r="L101" s="52">
        <v>1</v>
      </c>
      <c r="M101" s="49"/>
    </row>
    <row r="102" spans="1:13" ht="15.75">
      <c r="A102" s="49"/>
      <c r="B102" s="52">
        <v>1</v>
      </c>
      <c r="C102" s="52">
        <v>1</v>
      </c>
      <c r="D102" s="52">
        <v>1</v>
      </c>
      <c r="E102" s="52">
        <v>1</v>
      </c>
      <c r="F102" s="52">
        <v>0</v>
      </c>
      <c r="G102" s="52">
        <v>1</v>
      </c>
      <c r="H102" s="52">
        <v>0</v>
      </c>
      <c r="I102" s="52">
        <v>1</v>
      </c>
      <c r="J102" s="52">
        <v>1</v>
      </c>
      <c r="K102" s="52">
        <v>1</v>
      </c>
      <c r="L102" s="52">
        <v>1</v>
      </c>
      <c r="M102" s="49"/>
    </row>
    <row r="103" spans="1:13" ht="15.75">
      <c r="A103" s="49"/>
      <c r="B103" s="52">
        <v>1</v>
      </c>
      <c r="C103" s="52">
        <v>1</v>
      </c>
      <c r="D103" s="52">
        <v>1</v>
      </c>
      <c r="E103" s="52">
        <v>1</v>
      </c>
      <c r="F103" s="52">
        <v>0</v>
      </c>
      <c r="G103" s="52">
        <v>1</v>
      </c>
      <c r="H103" s="52">
        <v>1</v>
      </c>
      <c r="I103" s="52">
        <v>1</v>
      </c>
      <c r="J103" s="52">
        <v>1</v>
      </c>
      <c r="K103" s="52">
        <v>1</v>
      </c>
      <c r="L103" s="52">
        <v>1</v>
      </c>
      <c r="M103" s="49"/>
    </row>
    <row r="104" spans="1:13" ht="15.75">
      <c r="A104" s="49"/>
      <c r="B104" s="52">
        <v>1</v>
      </c>
      <c r="C104" s="52">
        <v>1</v>
      </c>
      <c r="D104" s="52">
        <v>0</v>
      </c>
      <c r="E104" s="52">
        <v>0</v>
      </c>
      <c r="F104" s="52">
        <v>1</v>
      </c>
      <c r="G104" s="52">
        <v>0</v>
      </c>
      <c r="H104" s="52">
        <v>0</v>
      </c>
      <c r="I104" s="52">
        <v>1</v>
      </c>
      <c r="J104" s="52">
        <v>0</v>
      </c>
      <c r="K104" s="52">
        <v>1</v>
      </c>
      <c r="L104" s="52">
        <v>1</v>
      </c>
      <c r="M104" s="49"/>
    </row>
    <row r="105" spans="1:13" ht="15.75">
      <c r="A105" s="49"/>
      <c r="B105" s="52">
        <v>1</v>
      </c>
      <c r="C105" s="52">
        <v>1</v>
      </c>
      <c r="D105" s="52">
        <v>1</v>
      </c>
      <c r="E105" s="52">
        <v>1</v>
      </c>
      <c r="F105" s="52">
        <v>1</v>
      </c>
      <c r="G105" s="52">
        <v>1</v>
      </c>
      <c r="H105" s="52">
        <v>1</v>
      </c>
      <c r="I105" s="52">
        <v>1</v>
      </c>
      <c r="J105" s="52">
        <v>1</v>
      </c>
      <c r="K105" s="52">
        <v>0</v>
      </c>
      <c r="L105" s="52">
        <v>1</v>
      </c>
      <c r="M105" s="49"/>
    </row>
    <row r="106" spans="1:13" ht="15.75">
      <c r="A106" s="49"/>
      <c r="B106" s="52">
        <v>0</v>
      </c>
      <c r="C106" s="52">
        <v>1</v>
      </c>
      <c r="D106" s="52">
        <v>1</v>
      </c>
      <c r="E106" s="52">
        <v>1</v>
      </c>
      <c r="F106" s="52">
        <v>1</v>
      </c>
      <c r="G106" s="52">
        <v>1</v>
      </c>
      <c r="H106" s="52">
        <v>0</v>
      </c>
      <c r="I106" s="52">
        <v>1</v>
      </c>
      <c r="J106" s="52">
        <v>1</v>
      </c>
      <c r="K106" s="52">
        <v>1</v>
      </c>
      <c r="L106" s="52">
        <v>1</v>
      </c>
      <c r="M106" s="49"/>
    </row>
    <row r="107" spans="1:13" ht="15.75">
      <c r="A107" s="49"/>
      <c r="B107" s="52">
        <v>1</v>
      </c>
      <c r="C107" s="52">
        <v>1</v>
      </c>
      <c r="D107" s="52">
        <v>1</v>
      </c>
      <c r="E107" s="52">
        <v>1</v>
      </c>
      <c r="F107" s="52">
        <v>1</v>
      </c>
      <c r="G107" s="52">
        <v>1</v>
      </c>
      <c r="H107" s="52">
        <v>1</v>
      </c>
      <c r="I107" s="52">
        <v>1</v>
      </c>
      <c r="J107" s="52">
        <v>1</v>
      </c>
      <c r="K107" s="52">
        <v>1</v>
      </c>
      <c r="L107" s="52">
        <v>1</v>
      </c>
      <c r="M107" s="49"/>
    </row>
    <row r="108" spans="1:13" ht="15.75">
      <c r="A108" s="49"/>
      <c r="B108" s="52">
        <v>1</v>
      </c>
      <c r="C108" s="52">
        <v>0</v>
      </c>
      <c r="D108" s="52">
        <v>1</v>
      </c>
      <c r="E108" s="52">
        <v>1</v>
      </c>
      <c r="F108" s="52">
        <v>0</v>
      </c>
      <c r="G108" s="52">
        <v>1</v>
      </c>
      <c r="H108" s="52">
        <v>1</v>
      </c>
      <c r="I108" s="52">
        <v>1</v>
      </c>
      <c r="J108" s="52">
        <v>1</v>
      </c>
      <c r="K108" s="52">
        <v>0</v>
      </c>
      <c r="L108" s="52">
        <v>0</v>
      </c>
      <c r="M108" s="49"/>
    </row>
    <row r="109" spans="1:13" ht="15.75">
      <c r="A109" s="49"/>
      <c r="B109" s="52">
        <v>1</v>
      </c>
      <c r="C109" s="52">
        <v>1</v>
      </c>
      <c r="D109" s="52">
        <v>1</v>
      </c>
      <c r="E109" s="52">
        <v>1</v>
      </c>
      <c r="F109" s="52">
        <v>0</v>
      </c>
      <c r="G109" s="52">
        <v>1</v>
      </c>
      <c r="H109" s="52">
        <v>0</v>
      </c>
      <c r="I109" s="52">
        <v>1</v>
      </c>
      <c r="J109" s="52">
        <v>1</v>
      </c>
      <c r="K109" s="52">
        <v>1</v>
      </c>
      <c r="L109" s="52">
        <v>1</v>
      </c>
      <c r="M109" s="49"/>
    </row>
    <row r="110" spans="1:13" ht="15.75">
      <c r="A110" s="49"/>
      <c r="B110" s="52">
        <v>1</v>
      </c>
      <c r="C110" s="52">
        <v>1</v>
      </c>
      <c r="D110" s="52">
        <v>1</v>
      </c>
      <c r="E110" s="52">
        <v>1</v>
      </c>
      <c r="F110" s="52">
        <v>1</v>
      </c>
      <c r="G110" s="52">
        <v>1</v>
      </c>
      <c r="H110" s="52">
        <v>1</v>
      </c>
      <c r="I110" s="52">
        <v>1</v>
      </c>
      <c r="J110" s="52">
        <v>1</v>
      </c>
      <c r="K110" s="52">
        <v>1</v>
      </c>
      <c r="L110" s="52">
        <v>1</v>
      </c>
      <c r="M110" s="49"/>
    </row>
    <row r="111" spans="1:13" ht="15.75">
      <c r="A111" s="49" t="s">
        <v>112</v>
      </c>
      <c r="B111" s="53">
        <v>9</v>
      </c>
      <c r="C111" s="53">
        <v>8</v>
      </c>
      <c r="D111" s="53">
        <v>9</v>
      </c>
      <c r="E111" s="53">
        <v>9</v>
      </c>
      <c r="F111" s="53">
        <v>6</v>
      </c>
      <c r="G111" s="53">
        <v>8</v>
      </c>
      <c r="H111" s="53">
        <v>5</v>
      </c>
      <c r="I111" s="53">
        <v>10</v>
      </c>
      <c r="J111" s="53">
        <v>9</v>
      </c>
      <c r="K111" s="53">
        <v>8</v>
      </c>
      <c r="L111" s="53">
        <v>9</v>
      </c>
      <c r="M111" s="53"/>
    </row>
    <row r="112" spans="1:13" ht="15.75">
      <c r="A112" s="49"/>
      <c r="B112" s="52">
        <v>1</v>
      </c>
      <c r="C112" s="52">
        <v>1</v>
      </c>
      <c r="D112" s="52">
        <v>1</v>
      </c>
      <c r="E112" s="52">
        <v>1</v>
      </c>
      <c r="F112" s="52">
        <v>1</v>
      </c>
      <c r="G112" s="52">
        <v>0</v>
      </c>
      <c r="H112" s="52">
        <v>1</v>
      </c>
      <c r="I112" s="52">
        <v>1</v>
      </c>
      <c r="J112" s="52">
        <v>1</v>
      </c>
      <c r="K112" s="52">
        <v>0</v>
      </c>
      <c r="L112" s="52">
        <v>1</v>
      </c>
      <c r="M112" s="49"/>
    </row>
    <row r="113" spans="1:13" ht="15.75">
      <c r="A113" s="49"/>
      <c r="B113" s="52">
        <v>1</v>
      </c>
      <c r="C113" s="52">
        <v>1</v>
      </c>
      <c r="D113" s="52">
        <v>1</v>
      </c>
      <c r="E113" s="52">
        <v>1</v>
      </c>
      <c r="F113" s="52">
        <v>1</v>
      </c>
      <c r="G113" s="52">
        <v>1</v>
      </c>
      <c r="H113" s="52">
        <v>1</v>
      </c>
      <c r="I113" s="52">
        <v>1</v>
      </c>
      <c r="J113" s="52">
        <v>1</v>
      </c>
      <c r="K113" s="52">
        <v>1</v>
      </c>
      <c r="L113" s="52">
        <v>1</v>
      </c>
      <c r="M113" s="49"/>
    </row>
    <row r="114" spans="1:13" ht="15.75">
      <c r="A114" s="49"/>
      <c r="B114" s="52">
        <v>1</v>
      </c>
      <c r="C114" s="52">
        <v>1</v>
      </c>
      <c r="D114" s="52">
        <v>1</v>
      </c>
      <c r="E114" s="52">
        <v>1</v>
      </c>
      <c r="F114" s="52">
        <v>1</v>
      </c>
      <c r="G114" s="52">
        <v>1</v>
      </c>
      <c r="H114" s="52">
        <v>0</v>
      </c>
      <c r="I114" s="52">
        <v>1</v>
      </c>
      <c r="J114" s="52">
        <v>0</v>
      </c>
      <c r="K114" s="52">
        <v>1</v>
      </c>
      <c r="L114" s="52">
        <v>1</v>
      </c>
      <c r="M114" s="49"/>
    </row>
    <row r="115" spans="1:13" ht="15.75">
      <c r="A115" s="49"/>
      <c r="B115" s="52">
        <v>1</v>
      </c>
      <c r="C115" s="52">
        <v>1</v>
      </c>
      <c r="D115" s="52">
        <v>1</v>
      </c>
      <c r="E115" s="52">
        <v>1</v>
      </c>
      <c r="F115" s="52">
        <v>1</v>
      </c>
      <c r="G115" s="52">
        <v>1</v>
      </c>
      <c r="H115" s="52">
        <v>1</v>
      </c>
      <c r="I115" s="52">
        <v>1</v>
      </c>
      <c r="J115" s="52">
        <v>1</v>
      </c>
      <c r="K115" s="52">
        <v>0</v>
      </c>
      <c r="L115" s="52">
        <v>1</v>
      </c>
      <c r="M115" s="49"/>
    </row>
    <row r="116" spans="1:13" ht="15.75">
      <c r="A116" s="49"/>
      <c r="B116" s="52">
        <v>1</v>
      </c>
      <c r="C116" s="52">
        <v>1</v>
      </c>
      <c r="D116" s="52">
        <v>1</v>
      </c>
      <c r="E116" s="52">
        <v>1</v>
      </c>
      <c r="F116" s="52">
        <v>0</v>
      </c>
      <c r="G116" s="52">
        <v>0</v>
      </c>
      <c r="H116" s="52">
        <v>1</v>
      </c>
      <c r="I116" s="52">
        <v>1</v>
      </c>
      <c r="J116" s="52">
        <v>1</v>
      </c>
      <c r="K116" s="52">
        <v>1</v>
      </c>
      <c r="L116" s="52">
        <v>1</v>
      </c>
      <c r="M116" s="49"/>
    </row>
    <row r="117" spans="1:13" ht="15.75">
      <c r="A117" s="49"/>
      <c r="B117" s="52">
        <v>1</v>
      </c>
      <c r="C117" s="52">
        <v>1</v>
      </c>
      <c r="D117" s="52">
        <v>1</v>
      </c>
      <c r="E117" s="52">
        <v>1</v>
      </c>
      <c r="F117" s="52">
        <v>1</v>
      </c>
      <c r="G117" s="52">
        <v>1</v>
      </c>
      <c r="H117" s="52">
        <v>1</v>
      </c>
      <c r="I117" s="52">
        <v>1</v>
      </c>
      <c r="J117" s="52">
        <v>0</v>
      </c>
      <c r="K117" s="52">
        <v>1</v>
      </c>
      <c r="L117" s="52">
        <v>1</v>
      </c>
      <c r="M117" s="49"/>
    </row>
    <row r="118" spans="1:13" ht="15.75">
      <c r="A118" s="49"/>
      <c r="B118" s="52">
        <v>1</v>
      </c>
      <c r="C118" s="52">
        <v>1</v>
      </c>
      <c r="D118" s="52">
        <v>1</v>
      </c>
      <c r="E118" s="52">
        <v>1</v>
      </c>
      <c r="F118" s="52">
        <v>0</v>
      </c>
      <c r="G118" s="52">
        <v>0</v>
      </c>
      <c r="H118" s="52">
        <v>0</v>
      </c>
      <c r="I118" s="52">
        <v>1</v>
      </c>
      <c r="J118" s="52">
        <v>1</v>
      </c>
      <c r="K118" s="52">
        <v>0</v>
      </c>
      <c r="L118" s="52">
        <v>1</v>
      </c>
      <c r="M118" s="49"/>
    </row>
    <row r="119" spans="1:13" ht="15.75">
      <c r="A119" s="49"/>
      <c r="B119" s="52">
        <v>1</v>
      </c>
      <c r="C119" s="52">
        <v>1</v>
      </c>
      <c r="D119" s="52">
        <v>1</v>
      </c>
      <c r="E119" s="52">
        <v>1</v>
      </c>
      <c r="F119" s="52">
        <v>0</v>
      </c>
      <c r="G119" s="52">
        <v>1</v>
      </c>
      <c r="H119" s="52">
        <v>1</v>
      </c>
      <c r="I119" s="52">
        <v>1</v>
      </c>
      <c r="J119" s="52">
        <v>1</v>
      </c>
      <c r="K119" s="52">
        <v>1</v>
      </c>
      <c r="L119" s="52">
        <v>1</v>
      </c>
      <c r="M119" s="49"/>
    </row>
    <row r="120" spans="1:13" ht="15.75">
      <c r="A120" s="49"/>
      <c r="B120" s="52">
        <v>1</v>
      </c>
      <c r="C120" s="52">
        <v>1</v>
      </c>
      <c r="D120" s="52">
        <v>1</v>
      </c>
      <c r="E120" s="52">
        <v>1</v>
      </c>
      <c r="F120" s="52">
        <v>1</v>
      </c>
      <c r="G120" s="52">
        <v>1</v>
      </c>
      <c r="H120" s="52">
        <v>1</v>
      </c>
      <c r="I120" s="52">
        <v>1</v>
      </c>
      <c r="J120" s="52">
        <v>1</v>
      </c>
      <c r="K120" s="52">
        <v>1</v>
      </c>
      <c r="L120" s="52">
        <v>1</v>
      </c>
      <c r="M120" s="49"/>
    </row>
    <row r="121" spans="1:13" ht="15.75">
      <c r="A121" s="49"/>
      <c r="B121" s="52">
        <v>1</v>
      </c>
      <c r="C121" s="52">
        <v>1</v>
      </c>
      <c r="D121" s="52">
        <v>1</v>
      </c>
      <c r="E121" s="52">
        <v>1</v>
      </c>
      <c r="F121" s="52">
        <v>0</v>
      </c>
      <c r="G121" s="52">
        <v>1</v>
      </c>
      <c r="H121" s="52">
        <v>0</v>
      </c>
      <c r="I121" s="52">
        <v>1</v>
      </c>
      <c r="J121" s="52">
        <v>1</v>
      </c>
      <c r="K121" s="52">
        <v>1</v>
      </c>
      <c r="L121" s="52">
        <v>1</v>
      </c>
      <c r="M121" s="49"/>
    </row>
    <row r="122" spans="1:13" ht="15.75">
      <c r="A122" s="49" t="s">
        <v>113</v>
      </c>
      <c r="B122" s="53">
        <v>10</v>
      </c>
      <c r="C122" s="53">
        <v>10</v>
      </c>
      <c r="D122" s="53">
        <v>10</v>
      </c>
      <c r="E122" s="53">
        <v>10</v>
      </c>
      <c r="F122" s="53">
        <v>6</v>
      </c>
      <c r="G122" s="53">
        <v>7</v>
      </c>
      <c r="H122" s="53">
        <v>7</v>
      </c>
      <c r="I122" s="53">
        <v>10</v>
      </c>
      <c r="J122" s="53">
        <v>8</v>
      </c>
      <c r="K122" s="53">
        <v>7</v>
      </c>
      <c r="L122" s="53">
        <v>10</v>
      </c>
      <c r="M122" s="53"/>
    </row>
    <row r="123" spans="1:13" ht="15.75">
      <c r="A123" s="49"/>
      <c r="B123" s="52">
        <v>1</v>
      </c>
      <c r="C123" s="52">
        <v>1</v>
      </c>
      <c r="D123" s="52">
        <v>1</v>
      </c>
      <c r="E123" s="52">
        <v>1</v>
      </c>
      <c r="F123" s="52">
        <v>1</v>
      </c>
      <c r="G123" s="52">
        <v>1</v>
      </c>
      <c r="H123" s="52">
        <v>1</v>
      </c>
      <c r="I123" s="52">
        <v>1</v>
      </c>
      <c r="J123" s="52">
        <v>1</v>
      </c>
      <c r="K123" s="52">
        <v>1</v>
      </c>
      <c r="L123" s="52">
        <v>1</v>
      </c>
      <c r="M123" s="49"/>
    </row>
    <row r="124" spans="1:13" ht="15.75">
      <c r="A124" s="49"/>
      <c r="B124" s="52">
        <v>1</v>
      </c>
      <c r="C124" s="52">
        <v>1</v>
      </c>
      <c r="D124" s="52">
        <v>1</v>
      </c>
      <c r="E124" s="52">
        <v>1</v>
      </c>
      <c r="F124" s="52">
        <v>1</v>
      </c>
      <c r="G124" s="52">
        <v>1</v>
      </c>
      <c r="H124" s="52">
        <v>1</v>
      </c>
      <c r="I124" s="52">
        <v>1</v>
      </c>
      <c r="J124" s="52">
        <v>0</v>
      </c>
      <c r="K124" s="52">
        <v>1</v>
      </c>
      <c r="L124" s="52">
        <v>1</v>
      </c>
      <c r="M124" s="49"/>
    </row>
    <row r="125" spans="1:13" ht="15.75">
      <c r="A125" s="49"/>
      <c r="B125" s="52">
        <v>1</v>
      </c>
      <c r="C125" s="52">
        <v>1</v>
      </c>
      <c r="D125" s="52">
        <v>1</v>
      </c>
      <c r="E125" s="52">
        <v>1</v>
      </c>
      <c r="F125" s="52">
        <v>1</v>
      </c>
      <c r="G125" s="52">
        <v>0</v>
      </c>
      <c r="H125" s="52">
        <v>0</v>
      </c>
      <c r="I125" s="52">
        <v>1</v>
      </c>
      <c r="J125" s="52">
        <v>0</v>
      </c>
      <c r="K125" s="52">
        <v>1</v>
      </c>
      <c r="L125" s="52">
        <v>1</v>
      </c>
      <c r="M125" s="49"/>
    </row>
    <row r="126" spans="1:13" ht="15.75">
      <c r="A126" s="49"/>
      <c r="B126" s="52">
        <v>1</v>
      </c>
      <c r="C126" s="52">
        <v>1</v>
      </c>
      <c r="D126" s="52">
        <v>1</v>
      </c>
      <c r="E126" s="52">
        <v>1</v>
      </c>
      <c r="F126" s="52">
        <v>1</v>
      </c>
      <c r="G126" s="52">
        <v>1</v>
      </c>
      <c r="H126" s="52">
        <v>1</v>
      </c>
      <c r="I126" s="52">
        <v>1</v>
      </c>
      <c r="J126" s="52">
        <v>0</v>
      </c>
      <c r="K126" s="52">
        <v>1</v>
      </c>
      <c r="L126" s="52">
        <v>1</v>
      </c>
      <c r="M126" s="49"/>
    </row>
    <row r="127" spans="1:13" ht="15.75">
      <c r="A127" s="49"/>
      <c r="B127" s="52">
        <v>1</v>
      </c>
      <c r="C127" s="52">
        <v>1</v>
      </c>
      <c r="D127" s="52">
        <v>1</v>
      </c>
      <c r="E127" s="52">
        <v>1</v>
      </c>
      <c r="F127" s="52">
        <v>1</v>
      </c>
      <c r="G127" s="52">
        <v>1</v>
      </c>
      <c r="H127" s="52">
        <v>1</v>
      </c>
      <c r="I127" s="52">
        <v>1</v>
      </c>
      <c r="J127" s="52">
        <v>1</v>
      </c>
      <c r="K127" s="52">
        <v>1</v>
      </c>
      <c r="L127" s="52">
        <v>1</v>
      </c>
      <c r="M127" s="49"/>
    </row>
    <row r="128" spans="1:13" ht="15.75">
      <c r="A128" s="49"/>
      <c r="B128" s="52">
        <v>1</v>
      </c>
      <c r="C128" s="52">
        <v>1</v>
      </c>
      <c r="D128" s="52">
        <v>1</v>
      </c>
      <c r="E128" s="52">
        <v>1</v>
      </c>
      <c r="F128" s="52">
        <v>0</v>
      </c>
      <c r="G128" s="52">
        <v>1</v>
      </c>
      <c r="H128" s="52">
        <v>0</v>
      </c>
      <c r="I128" s="52">
        <v>1</v>
      </c>
      <c r="J128" s="52">
        <v>1</v>
      </c>
      <c r="K128" s="52">
        <v>1</v>
      </c>
      <c r="L128" s="52">
        <v>1</v>
      </c>
      <c r="M128" s="49"/>
    </row>
    <row r="129" spans="1:13" ht="15.75">
      <c r="A129" s="49"/>
      <c r="B129" s="52">
        <v>1</v>
      </c>
      <c r="C129" s="52">
        <v>1</v>
      </c>
      <c r="D129" s="52">
        <v>1</v>
      </c>
      <c r="E129" s="52">
        <v>1</v>
      </c>
      <c r="F129" s="52">
        <v>0</v>
      </c>
      <c r="G129" s="52">
        <v>1</v>
      </c>
      <c r="H129" s="52">
        <v>1</v>
      </c>
      <c r="I129" s="52">
        <v>1</v>
      </c>
      <c r="J129" s="52">
        <v>1</v>
      </c>
      <c r="K129" s="52">
        <v>1</v>
      </c>
      <c r="L129" s="52">
        <v>1</v>
      </c>
      <c r="M129" s="49"/>
    </row>
    <row r="130" spans="1:13" ht="15.75">
      <c r="A130" s="49"/>
      <c r="B130" s="52">
        <v>1</v>
      </c>
      <c r="C130" s="52">
        <v>1</v>
      </c>
      <c r="D130" s="52">
        <v>0</v>
      </c>
      <c r="E130" s="52">
        <v>1</v>
      </c>
      <c r="F130" s="52">
        <v>1</v>
      </c>
      <c r="G130" s="52">
        <v>1</v>
      </c>
      <c r="H130" s="52">
        <v>0</v>
      </c>
      <c r="I130" s="52">
        <v>1</v>
      </c>
      <c r="J130" s="52">
        <v>1</v>
      </c>
      <c r="K130" s="52">
        <v>1</v>
      </c>
      <c r="L130" s="52">
        <v>1</v>
      </c>
      <c r="M130" s="49"/>
    </row>
    <row r="131" spans="1:13" ht="15.75">
      <c r="A131" s="49"/>
      <c r="B131" s="52">
        <v>1</v>
      </c>
      <c r="C131" s="52">
        <v>1</v>
      </c>
      <c r="D131" s="52">
        <v>0</v>
      </c>
      <c r="E131" s="52">
        <v>1</v>
      </c>
      <c r="F131" s="52">
        <v>1</v>
      </c>
      <c r="G131" s="52">
        <v>0</v>
      </c>
      <c r="H131" s="52">
        <v>1</v>
      </c>
      <c r="I131" s="52">
        <v>1</v>
      </c>
      <c r="J131" s="52">
        <v>1</v>
      </c>
      <c r="K131" s="52">
        <v>1</v>
      </c>
      <c r="L131" s="52">
        <v>1</v>
      </c>
      <c r="M131" s="49"/>
    </row>
    <row r="132" spans="1:13" ht="15.75">
      <c r="A132" s="49"/>
      <c r="B132" s="52">
        <v>1</v>
      </c>
      <c r="C132" s="52">
        <v>1</v>
      </c>
      <c r="D132" s="52">
        <v>1</v>
      </c>
      <c r="E132" s="52">
        <v>1</v>
      </c>
      <c r="F132" s="52">
        <v>0</v>
      </c>
      <c r="G132" s="52">
        <v>0</v>
      </c>
      <c r="H132" s="52">
        <v>1</v>
      </c>
      <c r="I132" s="52">
        <v>0</v>
      </c>
      <c r="J132" s="52">
        <v>0</v>
      </c>
      <c r="K132" s="52">
        <v>1</v>
      </c>
      <c r="L132" s="52">
        <v>1</v>
      </c>
      <c r="M132" s="49"/>
    </row>
    <row r="133" spans="1:13" ht="15.75">
      <c r="A133" s="49" t="s">
        <v>114</v>
      </c>
      <c r="B133" s="53">
        <v>10</v>
      </c>
      <c r="C133" s="53">
        <v>10</v>
      </c>
      <c r="D133" s="53">
        <v>8</v>
      </c>
      <c r="E133" s="53">
        <v>10</v>
      </c>
      <c r="F133" s="53">
        <v>7</v>
      </c>
      <c r="G133" s="53">
        <v>7</v>
      </c>
      <c r="H133" s="53">
        <v>7</v>
      </c>
      <c r="I133" s="53">
        <v>9</v>
      </c>
      <c r="J133" s="53">
        <v>6</v>
      </c>
      <c r="K133" s="53">
        <v>10</v>
      </c>
      <c r="L133" s="53">
        <v>10</v>
      </c>
      <c r="M133" s="53"/>
    </row>
    <row r="134" spans="1:13" ht="15.75">
      <c r="A134" s="49"/>
      <c r="B134" s="52">
        <v>1</v>
      </c>
      <c r="C134" s="52">
        <v>1</v>
      </c>
      <c r="D134" s="52">
        <v>1</v>
      </c>
      <c r="E134" s="52">
        <v>1</v>
      </c>
      <c r="F134" s="52">
        <v>1</v>
      </c>
      <c r="G134" s="52">
        <v>1</v>
      </c>
      <c r="H134" s="52">
        <v>1</v>
      </c>
      <c r="I134" s="52">
        <v>1</v>
      </c>
      <c r="J134" s="52">
        <v>0</v>
      </c>
      <c r="K134" s="52">
        <v>1</v>
      </c>
      <c r="L134" s="52">
        <v>1</v>
      </c>
      <c r="M134" s="49"/>
    </row>
    <row r="135" spans="1:13" ht="15.75">
      <c r="A135" s="49"/>
      <c r="B135" s="52">
        <v>1</v>
      </c>
      <c r="C135" s="52">
        <v>1</v>
      </c>
      <c r="D135" s="52">
        <v>1</v>
      </c>
      <c r="E135" s="52">
        <v>1</v>
      </c>
      <c r="F135" s="52">
        <v>1</v>
      </c>
      <c r="G135" s="52">
        <v>1</v>
      </c>
      <c r="H135" s="52">
        <v>1</v>
      </c>
      <c r="I135" s="52">
        <v>1</v>
      </c>
      <c r="J135" s="52">
        <v>1</v>
      </c>
      <c r="K135" s="52">
        <v>1</v>
      </c>
      <c r="L135" s="52">
        <v>1</v>
      </c>
      <c r="M135" s="49"/>
    </row>
    <row r="136" spans="1:13" ht="15.75">
      <c r="A136" s="49"/>
      <c r="B136" s="52">
        <v>1</v>
      </c>
      <c r="C136" s="52">
        <v>1</v>
      </c>
      <c r="D136" s="52">
        <v>1</v>
      </c>
      <c r="E136" s="52">
        <v>0</v>
      </c>
      <c r="F136" s="52">
        <v>0</v>
      </c>
      <c r="G136" s="52">
        <v>1</v>
      </c>
      <c r="H136" s="52">
        <v>1</v>
      </c>
      <c r="I136" s="52">
        <v>1</v>
      </c>
      <c r="J136" s="52">
        <v>1</v>
      </c>
      <c r="K136" s="52">
        <v>1</v>
      </c>
      <c r="L136" s="52">
        <v>1</v>
      </c>
      <c r="M136" s="49"/>
    </row>
    <row r="137" spans="1:13" ht="15.75">
      <c r="A137" s="49"/>
      <c r="B137" s="52">
        <v>1</v>
      </c>
      <c r="C137" s="52">
        <v>1</v>
      </c>
      <c r="D137" s="52">
        <v>1</v>
      </c>
      <c r="E137" s="52">
        <v>1</v>
      </c>
      <c r="F137" s="52">
        <v>1</v>
      </c>
      <c r="G137" s="52">
        <v>1</v>
      </c>
      <c r="H137" s="52">
        <v>1</v>
      </c>
      <c r="I137" s="52">
        <v>1</v>
      </c>
      <c r="J137" s="52">
        <v>1</v>
      </c>
      <c r="K137" s="52">
        <v>1</v>
      </c>
      <c r="L137" s="52">
        <v>1</v>
      </c>
      <c r="M137" s="49"/>
    </row>
    <row r="138" spans="1:13" ht="15.75">
      <c r="A138" s="49"/>
      <c r="B138" s="52">
        <v>1</v>
      </c>
      <c r="C138" s="52">
        <v>1</v>
      </c>
      <c r="D138" s="52">
        <v>1</v>
      </c>
      <c r="E138" s="52">
        <v>1</v>
      </c>
      <c r="F138" s="52">
        <v>0</v>
      </c>
      <c r="G138" s="52">
        <v>0</v>
      </c>
      <c r="H138" s="52">
        <v>1</v>
      </c>
      <c r="I138" s="52">
        <v>1</v>
      </c>
      <c r="J138" s="52">
        <v>1</v>
      </c>
      <c r="K138" s="52">
        <v>1</v>
      </c>
      <c r="L138" s="52">
        <v>1</v>
      </c>
      <c r="M138" s="49"/>
    </row>
    <row r="139" spans="1:13" ht="15.75">
      <c r="A139" s="49"/>
      <c r="B139" s="52">
        <v>1</v>
      </c>
      <c r="C139" s="52">
        <v>1</v>
      </c>
      <c r="D139" s="52">
        <v>0</v>
      </c>
      <c r="E139" s="52">
        <v>1</v>
      </c>
      <c r="F139" s="52">
        <v>1</v>
      </c>
      <c r="G139" s="52">
        <v>1</v>
      </c>
      <c r="H139" s="52">
        <v>1</v>
      </c>
      <c r="I139" s="52">
        <v>1</v>
      </c>
      <c r="J139" s="52">
        <v>1</v>
      </c>
      <c r="K139" s="52">
        <v>1</v>
      </c>
      <c r="L139" s="52">
        <v>1</v>
      </c>
      <c r="M139" s="49"/>
    </row>
    <row r="140" spans="1:13" ht="15.75">
      <c r="A140" s="49"/>
      <c r="B140" s="52">
        <v>1</v>
      </c>
      <c r="C140" s="52">
        <v>1</v>
      </c>
      <c r="D140" s="52">
        <v>1</v>
      </c>
      <c r="E140" s="52">
        <v>1</v>
      </c>
      <c r="F140" s="52">
        <v>1</v>
      </c>
      <c r="G140" s="52">
        <v>1</v>
      </c>
      <c r="H140" s="52">
        <v>1</v>
      </c>
      <c r="I140" s="52">
        <v>1</v>
      </c>
      <c r="J140" s="52">
        <v>1</v>
      </c>
      <c r="K140" s="52">
        <v>1</v>
      </c>
      <c r="L140" s="52">
        <v>1</v>
      </c>
      <c r="M140" s="49"/>
    </row>
    <row r="141" spans="1:13" ht="15.75">
      <c r="A141" s="49"/>
      <c r="B141" s="52">
        <v>1</v>
      </c>
      <c r="C141" s="52">
        <v>1</v>
      </c>
      <c r="D141" s="52">
        <v>1</v>
      </c>
      <c r="E141" s="52">
        <v>1</v>
      </c>
      <c r="F141" s="52">
        <v>0</v>
      </c>
      <c r="G141" s="52">
        <v>1</v>
      </c>
      <c r="H141" s="52">
        <v>1</v>
      </c>
      <c r="I141" s="52">
        <v>1</v>
      </c>
      <c r="J141" s="52">
        <v>1</v>
      </c>
      <c r="K141" s="52">
        <v>1</v>
      </c>
      <c r="L141" s="52">
        <v>1</v>
      </c>
      <c r="M141" s="49"/>
    </row>
    <row r="142" spans="1:13" ht="15.75">
      <c r="A142" s="49"/>
      <c r="B142" s="52">
        <v>0</v>
      </c>
      <c r="C142" s="52">
        <v>1</v>
      </c>
      <c r="D142" s="52">
        <v>1</v>
      </c>
      <c r="E142" s="52">
        <v>1</v>
      </c>
      <c r="F142" s="52">
        <v>1</v>
      </c>
      <c r="G142" s="52">
        <v>1</v>
      </c>
      <c r="H142" s="52">
        <v>1</v>
      </c>
      <c r="I142" s="52">
        <v>1</v>
      </c>
      <c r="J142" s="52">
        <v>1</v>
      </c>
      <c r="K142" s="52">
        <v>1</v>
      </c>
      <c r="L142" s="52">
        <v>1</v>
      </c>
      <c r="M142" s="49"/>
    </row>
    <row r="143" spans="1:13" ht="15.75">
      <c r="A143" s="49"/>
      <c r="B143" s="52">
        <v>1</v>
      </c>
      <c r="C143" s="52">
        <v>1</v>
      </c>
      <c r="D143" s="52">
        <v>1</v>
      </c>
      <c r="E143" s="52">
        <v>1</v>
      </c>
      <c r="F143" s="52">
        <v>1</v>
      </c>
      <c r="G143" s="52">
        <v>1</v>
      </c>
      <c r="H143" s="52">
        <v>0</v>
      </c>
      <c r="I143" s="52">
        <v>1</v>
      </c>
      <c r="J143" s="52">
        <v>1</v>
      </c>
      <c r="K143" s="52">
        <v>1</v>
      </c>
      <c r="L143" s="52">
        <v>1</v>
      </c>
      <c r="M143" s="49"/>
    </row>
    <row r="144" spans="1:13" ht="15.75">
      <c r="A144" s="49" t="s">
        <v>115</v>
      </c>
      <c r="B144" s="53">
        <v>9</v>
      </c>
      <c r="C144" s="53">
        <v>10</v>
      </c>
      <c r="D144" s="53">
        <v>9</v>
      </c>
      <c r="E144" s="53">
        <v>9</v>
      </c>
      <c r="F144" s="53">
        <v>7</v>
      </c>
      <c r="G144" s="53">
        <v>9</v>
      </c>
      <c r="H144" s="53">
        <v>9</v>
      </c>
      <c r="I144" s="53">
        <v>10</v>
      </c>
      <c r="J144" s="53">
        <v>9</v>
      </c>
      <c r="K144" s="53">
        <v>10</v>
      </c>
      <c r="L144" s="53">
        <v>10</v>
      </c>
      <c r="M144" s="53"/>
    </row>
    <row r="145" spans="1:13" ht="15.75">
      <c r="A145" s="49"/>
      <c r="B145" s="52">
        <v>1</v>
      </c>
      <c r="C145" s="52">
        <v>1</v>
      </c>
      <c r="D145" s="52">
        <v>0</v>
      </c>
      <c r="E145" s="52">
        <v>0</v>
      </c>
      <c r="F145" s="52">
        <v>1</v>
      </c>
      <c r="G145" s="52">
        <v>0</v>
      </c>
      <c r="H145" s="52">
        <v>1</v>
      </c>
      <c r="I145" s="52">
        <v>1</v>
      </c>
      <c r="J145" s="52">
        <v>1</v>
      </c>
      <c r="K145" s="52">
        <v>1</v>
      </c>
      <c r="L145" s="52">
        <v>1</v>
      </c>
      <c r="M145" s="49"/>
    </row>
    <row r="146" spans="1:13" ht="15.75">
      <c r="A146" s="49"/>
      <c r="B146" s="52">
        <v>1</v>
      </c>
      <c r="C146" s="52">
        <v>1</v>
      </c>
      <c r="D146" s="52">
        <v>1</v>
      </c>
      <c r="E146" s="52">
        <v>0</v>
      </c>
      <c r="F146" s="52">
        <v>1</v>
      </c>
      <c r="G146" s="52">
        <v>1</v>
      </c>
      <c r="H146" s="52">
        <v>0</v>
      </c>
      <c r="I146" s="52">
        <v>1</v>
      </c>
      <c r="J146" s="52">
        <v>1</v>
      </c>
      <c r="K146" s="52">
        <v>1</v>
      </c>
      <c r="L146" s="52">
        <v>1</v>
      </c>
      <c r="M146" s="49"/>
    </row>
    <row r="147" spans="1:13" ht="15.75">
      <c r="A147" s="49"/>
      <c r="B147" s="52">
        <v>1</v>
      </c>
      <c r="C147" s="52">
        <v>1</v>
      </c>
      <c r="D147" s="52">
        <v>1</v>
      </c>
      <c r="E147" s="52">
        <v>1</v>
      </c>
      <c r="F147" s="52">
        <v>0</v>
      </c>
      <c r="G147" s="52">
        <v>1</v>
      </c>
      <c r="H147" s="52">
        <v>1</v>
      </c>
      <c r="I147" s="52">
        <v>1</v>
      </c>
      <c r="J147" s="52">
        <v>1</v>
      </c>
      <c r="K147" s="52">
        <v>1</v>
      </c>
      <c r="L147" s="52">
        <v>1</v>
      </c>
      <c r="M147" s="49"/>
    </row>
    <row r="148" spans="1:13" ht="15.75">
      <c r="A148" s="49"/>
      <c r="B148" s="52">
        <v>1</v>
      </c>
      <c r="C148" s="52">
        <v>1</v>
      </c>
      <c r="D148" s="52">
        <v>1</v>
      </c>
      <c r="E148" s="52">
        <v>0</v>
      </c>
      <c r="F148" s="52">
        <v>0</v>
      </c>
      <c r="G148" s="52">
        <v>1</v>
      </c>
      <c r="H148" s="52">
        <v>0</v>
      </c>
      <c r="I148" s="52">
        <v>1</v>
      </c>
      <c r="J148" s="52">
        <v>1</v>
      </c>
      <c r="K148" s="52">
        <v>1</v>
      </c>
      <c r="L148" s="52">
        <v>1</v>
      </c>
      <c r="M148" s="49"/>
    </row>
    <row r="149" spans="1:13" ht="15.75">
      <c r="A149" s="49"/>
      <c r="B149" s="52">
        <v>1</v>
      </c>
      <c r="C149" s="52">
        <v>1</v>
      </c>
      <c r="D149" s="52">
        <v>1</v>
      </c>
      <c r="E149" s="52">
        <v>1</v>
      </c>
      <c r="F149" s="52">
        <v>1</v>
      </c>
      <c r="G149" s="52">
        <v>1</v>
      </c>
      <c r="H149" s="52">
        <v>1</v>
      </c>
      <c r="I149" s="52">
        <v>1</v>
      </c>
      <c r="J149" s="52">
        <v>1</v>
      </c>
      <c r="K149" s="52">
        <v>1</v>
      </c>
      <c r="L149" s="52">
        <v>1</v>
      </c>
      <c r="M149" s="49"/>
    </row>
    <row r="150" spans="1:13" ht="15.75">
      <c r="A150" s="49"/>
      <c r="B150" s="52">
        <v>1</v>
      </c>
      <c r="C150" s="52">
        <v>1</v>
      </c>
      <c r="D150" s="52">
        <v>1</v>
      </c>
      <c r="E150" s="52">
        <v>1</v>
      </c>
      <c r="F150" s="52">
        <v>0</v>
      </c>
      <c r="G150" s="52">
        <v>0</v>
      </c>
      <c r="H150" s="52">
        <v>1</v>
      </c>
      <c r="I150" s="52">
        <v>1</v>
      </c>
      <c r="J150" s="52">
        <v>1</v>
      </c>
      <c r="K150" s="52">
        <v>1</v>
      </c>
      <c r="L150" s="52">
        <v>1</v>
      </c>
      <c r="M150" s="49"/>
    </row>
    <row r="151" spans="1:13" ht="15.75">
      <c r="A151" s="49"/>
      <c r="B151" s="52">
        <v>1</v>
      </c>
      <c r="C151" s="52">
        <v>1</v>
      </c>
      <c r="D151" s="52">
        <v>1</v>
      </c>
      <c r="E151" s="52">
        <v>1</v>
      </c>
      <c r="F151" s="52">
        <v>0</v>
      </c>
      <c r="G151" s="52">
        <v>1</v>
      </c>
      <c r="H151" s="52">
        <v>1</v>
      </c>
      <c r="I151" s="52">
        <v>1</v>
      </c>
      <c r="J151" s="52">
        <v>0</v>
      </c>
      <c r="K151" s="52">
        <v>1</v>
      </c>
      <c r="L151" s="52">
        <v>1</v>
      </c>
      <c r="M151" s="49"/>
    </row>
    <row r="152" spans="1:13" ht="15.75">
      <c r="A152" s="49"/>
      <c r="B152" s="52">
        <v>1</v>
      </c>
      <c r="C152" s="52">
        <v>1</v>
      </c>
      <c r="D152" s="52">
        <v>1</v>
      </c>
      <c r="E152" s="52">
        <v>1</v>
      </c>
      <c r="F152" s="52">
        <v>1</v>
      </c>
      <c r="G152" s="52">
        <v>1</v>
      </c>
      <c r="H152" s="52">
        <v>1</v>
      </c>
      <c r="I152" s="52">
        <v>0</v>
      </c>
      <c r="J152" s="52">
        <v>1</v>
      </c>
      <c r="K152" s="52">
        <v>1</v>
      </c>
      <c r="L152" s="52">
        <v>1</v>
      </c>
      <c r="M152" s="49"/>
    </row>
    <row r="153" spans="1:13" ht="15.75">
      <c r="A153" s="49"/>
      <c r="B153" s="52">
        <v>0</v>
      </c>
      <c r="C153" s="52">
        <v>1</v>
      </c>
      <c r="D153" s="52">
        <v>1</v>
      </c>
      <c r="E153" s="52">
        <v>1</v>
      </c>
      <c r="F153" s="52">
        <v>1</v>
      </c>
      <c r="G153" s="52">
        <v>0</v>
      </c>
      <c r="H153" s="52">
        <v>0</v>
      </c>
      <c r="I153" s="52">
        <v>1</v>
      </c>
      <c r="J153" s="52">
        <v>1</v>
      </c>
      <c r="K153" s="52">
        <v>1</v>
      </c>
      <c r="L153" s="52">
        <v>1</v>
      </c>
      <c r="M153" s="49"/>
    </row>
    <row r="154" spans="1:13" ht="15.75">
      <c r="A154" s="49"/>
      <c r="B154" s="52">
        <v>1</v>
      </c>
      <c r="C154" s="52">
        <v>1</v>
      </c>
      <c r="D154" s="52">
        <v>1</v>
      </c>
      <c r="E154" s="52">
        <v>1</v>
      </c>
      <c r="F154" s="52">
        <v>1</v>
      </c>
      <c r="G154" s="52">
        <v>1</v>
      </c>
      <c r="H154" s="52">
        <v>1</v>
      </c>
      <c r="I154" s="52">
        <v>1</v>
      </c>
      <c r="J154" s="52">
        <v>1</v>
      </c>
      <c r="K154" s="52">
        <v>1</v>
      </c>
      <c r="L154" s="52">
        <v>1</v>
      </c>
      <c r="M154" s="49"/>
    </row>
    <row r="155" spans="1:13" ht="15.75">
      <c r="A155" s="49" t="s">
        <v>116</v>
      </c>
      <c r="B155" s="53">
        <v>9</v>
      </c>
      <c r="C155" s="53">
        <v>10</v>
      </c>
      <c r="D155" s="53">
        <v>9</v>
      </c>
      <c r="E155" s="53">
        <v>7</v>
      </c>
      <c r="F155" s="53">
        <v>6</v>
      </c>
      <c r="G155" s="53">
        <v>7</v>
      </c>
      <c r="H155" s="53">
        <v>7</v>
      </c>
      <c r="I155" s="53">
        <v>9</v>
      </c>
      <c r="J155" s="53">
        <v>9</v>
      </c>
      <c r="K155" s="53">
        <v>10</v>
      </c>
      <c r="L155" s="53">
        <v>10</v>
      </c>
      <c r="M155" s="53"/>
    </row>
    <row r="156" spans="1:13" ht="15.75">
      <c r="A156" s="49"/>
      <c r="B156" s="52">
        <v>1</v>
      </c>
      <c r="C156" s="52">
        <v>1</v>
      </c>
      <c r="D156" s="52">
        <v>1</v>
      </c>
      <c r="E156" s="52">
        <v>1</v>
      </c>
      <c r="F156" s="52">
        <v>1</v>
      </c>
      <c r="G156" s="52">
        <v>1</v>
      </c>
      <c r="H156" s="52">
        <v>1</v>
      </c>
      <c r="I156" s="52">
        <v>1</v>
      </c>
      <c r="J156" s="52">
        <v>1</v>
      </c>
      <c r="K156" s="52">
        <v>1</v>
      </c>
      <c r="L156" s="52">
        <v>1</v>
      </c>
      <c r="M156" s="49"/>
    </row>
    <row r="157" spans="1:13" ht="15.75">
      <c r="A157" s="49"/>
      <c r="B157" s="52">
        <v>1</v>
      </c>
      <c r="C157" s="52">
        <v>1</v>
      </c>
      <c r="D157" s="52">
        <v>1</v>
      </c>
      <c r="E157" s="52">
        <v>1</v>
      </c>
      <c r="F157" s="52">
        <v>1</v>
      </c>
      <c r="G157" s="52">
        <v>1</v>
      </c>
      <c r="H157" s="52">
        <v>1</v>
      </c>
      <c r="I157" s="52">
        <v>1</v>
      </c>
      <c r="J157" s="52">
        <v>0</v>
      </c>
      <c r="K157" s="52">
        <v>1</v>
      </c>
      <c r="L157" s="52">
        <v>1</v>
      </c>
      <c r="M157" s="49"/>
    </row>
    <row r="158" spans="1:13" ht="15.75">
      <c r="A158" s="49"/>
      <c r="B158" s="52">
        <v>1</v>
      </c>
      <c r="C158" s="52">
        <v>1</v>
      </c>
      <c r="D158" s="52">
        <v>1</v>
      </c>
      <c r="E158" s="52">
        <v>1</v>
      </c>
      <c r="F158" s="52">
        <v>1</v>
      </c>
      <c r="G158" s="52">
        <v>1</v>
      </c>
      <c r="H158" s="52">
        <v>1</v>
      </c>
      <c r="I158" s="52">
        <v>1</v>
      </c>
      <c r="J158" s="52">
        <v>1</v>
      </c>
      <c r="K158" s="52">
        <v>1</v>
      </c>
      <c r="L158" s="52">
        <v>1</v>
      </c>
      <c r="M158" s="49"/>
    </row>
    <row r="159" spans="1:13" ht="15.75">
      <c r="A159" s="49"/>
      <c r="B159" s="52">
        <v>1</v>
      </c>
      <c r="C159" s="52">
        <v>1</v>
      </c>
      <c r="D159" s="52">
        <v>1</v>
      </c>
      <c r="E159" s="52">
        <v>1</v>
      </c>
      <c r="F159" s="52">
        <v>1</v>
      </c>
      <c r="G159" s="52">
        <v>1</v>
      </c>
      <c r="H159" s="52">
        <v>1</v>
      </c>
      <c r="I159" s="52">
        <v>1</v>
      </c>
      <c r="J159" s="52">
        <v>1</v>
      </c>
      <c r="K159" s="52">
        <v>1</v>
      </c>
      <c r="L159" s="52">
        <v>1</v>
      </c>
      <c r="M159" s="49"/>
    </row>
    <row r="160" spans="1:13" ht="15.75">
      <c r="A160" s="49"/>
      <c r="B160" s="52">
        <v>1</v>
      </c>
      <c r="C160" s="52">
        <v>1</v>
      </c>
      <c r="D160" s="52">
        <v>1</v>
      </c>
      <c r="E160" s="52">
        <v>1</v>
      </c>
      <c r="F160" s="52">
        <v>1</v>
      </c>
      <c r="G160" s="52">
        <v>1</v>
      </c>
      <c r="H160" s="52">
        <v>1</v>
      </c>
      <c r="I160" s="52">
        <v>1</v>
      </c>
      <c r="J160" s="52">
        <v>0</v>
      </c>
      <c r="K160" s="52">
        <v>1</v>
      </c>
      <c r="L160" s="52">
        <v>1</v>
      </c>
      <c r="M160" s="49"/>
    </row>
    <row r="161" spans="1:13" ht="15.75">
      <c r="A161" s="49"/>
      <c r="B161" s="52">
        <v>1</v>
      </c>
      <c r="C161" s="52">
        <v>1</v>
      </c>
      <c r="D161" s="52">
        <v>1</v>
      </c>
      <c r="E161" s="52">
        <v>1</v>
      </c>
      <c r="F161" s="52">
        <v>1</v>
      </c>
      <c r="G161" s="52">
        <v>1</v>
      </c>
      <c r="H161" s="52">
        <v>1</v>
      </c>
      <c r="I161" s="52">
        <v>1</v>
      </c>
      <c r="J161" s="52">
        <v>1</v>
      </c>
      <c r="K161" s="52">
        <v>1</v>
      </c>
      <c r="L161" s="52">
        <v>1</v>
      </c>
      <c r="M161" s="49"/>
    </row>
    <row r="162" spans="1:13" ht="15.75">
      <c r="A162" s="49"/>
      <c r="B162" s="52">
        <v>1</v>
      </c>
      <c r="C162" s="52">
        <v>1</v>
      </c>
      <c r="D162" s="52">
        <v>1</v>
      </c>
      <c r="E162" s="52">
        <v>1</v>
      </c>
      <c r="F162" s="52">
        <v>0</v>
      </c>
      <c r="G162" s="52">
        <v>1</v>
      </c>
      <c r="H162" s="52">
        <v>1</v>
      </c>
      <c r="I162" s="52">
        <v>1</v>
      </c>
      <c r="J162" s="52">
        <v>1</v>
      </c>
      <c r="K162" s="52">
        <v>1</v>
      </c>
      <c r="L162" s="52">
        <v>1</v>
      </c>
      <c r="M162" s="49"/>
    </row>
    <row r="163" spans="1:13" ht="15.75">
      <c r="A163" s="49"/>
      <c r="B163" s="52">
        <v>1</v>
      </c>
      <c r="C163" s="52">
        <v>1</v>
      </c>
      <c r="D163" s="52">
        <v>1</v>
      </c>
      <c r="E163" s="52">
        <v>1</v>
      </c>
      <c r="F163" s="52">
        <v>1</v>
      </c>
      <c r="G163" s="52">
        <v>1</v>
      </c>
      <c r="H163" s="52">
        <v>0</v>
      </c>
      <c r="I163" s="52">
        <v>1</v>
      </c>
      <c r="J163" s="52">
        <v>1</v>
      </c>
      <c r="K163" s="52">
        <v>1</v>
      </c>
      <c r="L163" s="52">
        <v>1</v>
      </c>
      <c r="M163" s="49"/>
    </row>
    <row r="164" spans="1:13" ht="15.75">
      <c r="A164" s="49"/>
      <c r="B164" s="52">
        <v>1</v>
      </c>
      <c r="C164" s="52">
        <v>1</v>
      </c>
      <c r="D164" s="52">
        <v>1</v>
      </c>
      <c r="E164" s="52">
        <v>1</v>
      </c>
      <c r="F164" s="52">
        <v>1</v>
      </c>
      <c r="G164" s="52">
        <v>1</v>
      </c>
      <c r="H164" s="52">
        <v>1</v>
      </c>
      <c r="I164" s="52">
        <v>1</v>
      </c>
      <c r="J164" s="52">
        <v>1</v>
      </c>
      <c r="K164" s="52">
        <v>1</v>
      </c>
      <c r="L164" s="52">
        <v>1</v>
      </c>
      <c r="M164" s="49"/>
    </row>
    <row r="165" spans="1:13" ht="15.75">
      <c r="A165" s="49"/>
      <c r="B165" s="52">
        <v>1</v>
      </c>
      <c r="C165" s="52">
        <v>1</v>
      </c>
      <c r="D165" s="52">
        <v>1</v>
      </c>
      <c r="E165" s="52">
        <v>1</v>
      </c>
      <c r="F165" s="52">
        <v>1</v>
      </c>
      <c r="G165" s="52">
        <v>1</v>
      </c>
      <c r="H165" s="52">
        <v>1</v>
      </c>
      <c r="I165" s="52">
        <v>1</v>
      </c>
      <c r="J165" s="52">
        <v>1</v>
      </c>
      <c r="K165" s="52">
        <v>1</v>
      </c>
      <c r="L165" s="52">
        <v>1</v>
      </c>
      <c r="M165" s="49"/>
    </row>
    <row r="166" spans="1:13" ht="15.75">
      <c r="A166" s="49" t="s">
        <v>117</v>
      </c>
      <c r="B166" s="53">
        <v>10</v>
      </c>
      <c r="C166" s="53">
        <v>10</v>
      </c>
      <c r="D166" s="53">
        <v>10</v>
      </c>
      <c r="E166" s="53">
        <v>10</v>
      </c>
      <c r="F166" s="53">
        <v>9</v>
      </c>
      <c r="G166" s="53">
        <v>10</v>
      </c>
      <c r="H166" s="53">
        <v>9</v>
      </c>
      <c r="I166" s="53">
        <v>10</v>
      </c>
      <c r="J166" s="53">
        <v>8</v>
      </c>
      <c r="K166" s="53">
        <v>10</v>
      </c>
      <c r="L166" s="53">
        <v>10</v>
      </c>
      <c r="M166" s="5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61F2-DCD2-4FDA-BAA8-C028B445E146}">
  <dimension ref="A1:A12"/>
  <sheetViews>
    <sheetView tabSelected="1" workbookViewId="0">
      <selection activeCell="D10" sqref="D10"/>
    </sheetView>
  </sheetViews>
  <sheetFormatPr baseColWidth="10" defaultRowHeight="12.75"/>
  <sheetData>
    <row r="1" spans="1:1" ht="13.5" thickBot="1">
      <c r="A1" s="44" t="s">
        <v>11</v>
      </c>
    </row>
    <row r="2" spans="1:1" ht="13.5" thickBot="1">
      <c r="A2" s="44" t="s">
        <v>27</v>
      </c>
    </row>
    <row r="3" spans="1:1" ht="13.5" thickBot="1">
      <c r="A3" s="44" t="s">
        <v>51</v>
      </c>
    </row>
    <row r="4" spans="1:1" ht="13.5" thickBot="1">
      <c r="A4" s="44" t="s">
        <v>34</v>
      </c>
    </row>
    <row r="5" spans="1:1" ht="13.5" thickBot="1">
      <c r="A5" s="44" t="s">
        <v>53</v>
      </c>
    </row>
    <row r="6" spans="1:1" ht="13.5" thickBot="1">
      <c r="A6" s="44" t="s">
        <v>26</v>
      </c>
    </row>
    <row r="7" spans="1:1" ht="13.5" thickBot="1">
      <c r="A7" s="44" t="s">
        <v>43</v>
      </c>
    </row>
    <row r="8" spans="1:1" ht="13.5" thickBot="1">
      <c r="A8" s="44" t="s">
        <v>49</v>
      </c>
    </row>
    <row r="9" spans="1:1" ht="13.5" thickBot="1">
      <c r="A9" s="44" t="s">
        <v>52</v>
      </c>
    </row>
    <row r="10" spans="1:1" ht="13.5" thickBot="1">
      <c r="A10" s="44" t="s">
        <v>45</v>
      </c>
    </row>
    <row r="11" spans="1:1" ht="13.5" thickBot="1">
      <c r="A11" s="44" t="s">
        <v>47</v>
      </c>
    </row>
    <row r="12" spans="1:1" ht="13.5" thickBot="1">
      <c r="A12" s="55" t="s">
        <v>37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4"/>
  <sheetViews>
    <sheetView workbookViewId="0">
      <selection activeCell="D13" sqref="D13"/>
    </sheetView>
  </sheetViews>
  <sheetFormatPr baseColWidth="10" defaultColWidth="12.5703125" defaultRowHeight="15.75" customHeight="1"/>
  <sheetData>
    <row r="1" spans="1:32" ht="14.25">
      <c r="A1" s="14" t="s">
        <v>11</v>
      </c>
      <c r="B1" s="46" t="s">
        <v>78</v>
      </c>
      <c r="C1" s="47" t="s">
        <v>79</v>
      </c>
      <c r="D1" s="48" t="s">
        <v>80</v>
      </c>
      <c r="E1" s="48" t="s">
        <v>81</v>
      </c>
      <c r="F1" s="48" t="s">
        <v>82</v>
      </c>
      <c r="G1" s="48" t="s">
        <v>83</v>
      </c>
      <c r="H1" s="48" t="s">
        <v>84</v>
      </c>
      <c r="I1" s="1" t="s">
        <v>56</v>
      </c>
      <c r="J1" s="15" t="s">
        <v>57</v>
      </c>
      <c r="K1" s="16" t="s">
        <v>58</v>
      </c>
      <c r="L1" s="16" t="s">
        <v>59</v>
      </c>
      <c r="M1" s="47" t="s">
        <v>85</v>
      </c>
      <c r="N1" s="47" t="s">
        <v>86</v>
      </c>
      <c r="O1" s="48" t="s">
        <v>87</v>
      </c>
      <c r="P1" s="48" t="s">
        <v>88</v>
      </c>
      <c r="Q1" s="47" t="s">
        <v>89</v>
      </c>
      <c r="R1" s="47" t="s">
        <v>101</v>
      </c>
      <c r="S1" s="47" t="s">
        <v>100</v>
      </c>
      <c r="T1" s="47" t="s">
        <v>99</v>
      </c>
      <c r="U1" s="48" t="s">
        <v>98</v>
      </c>
      <c r="V1" s="48" t="s">
        <v>97</v>
      </c>
      <c r="W1" s="48" t="s">
        <v>96</v>
      </c>
      <c r="X1" s="48" t="s">
        <v>95</v>
      </c>
      <c r="Y1" s="47" t="s">
        <v>94</v>
      </c>
      <c r="Z1" s="47" t="s">
        <v>93</v>
      </c>
      <c r="AA1" s="47" t="s">
        <v>92</v>
      </c>
      <c r="AB1" s="47" t="s">
        <v>91</v>
      </c>
      <c r="AC1" s="47" t="s">
        <v>90</v>
      </c>
      <c r="AD1" s="15" t="s">
        <v>60</v>
      </c>
      <c r="AE1" s="15" t="s">
        <v>61</v>
      </c>
      <c r="AF1" s="15" t="s">
        <v>62</v>
      </c>
    </row>
    <row r="2" spans="1:32" ht="14.25">
      <c r="A2" s="17" t="s">
        <v>45</v>
      </c>
      <c r="B2" s="15">
        <v>6</v>
      </c>
      <c r="C2" s="15">
        <v>7</v>
      </c>
      <c r="D2" s="1">
        <v>5</v>
      </c>
      <c r="E2" s="1">
        <v>5</v>
      </c>
      <c r="F2" s="1">
        <v>2</v>
      </c>
      <c r="G2" s="1">
        <v>5</v>
      </c>
      <c r="H2" s="1">
        <v>3</v>
      </c>
      <c r="I2" s="1">
        <v>3</v>
      </c>
      <c r="J2" s="15">
        <v>5</v>
      </c>
      <c r="K2" s="15">
        <v>2</v>
      </c>
      <c r="L2" s="15">
        <v>2</v>
      </c>
      <c r="M2" s="15"/>
      <c r="N2" s="15">
        <v>9</v>
      </c>
      <c r="O2" s="1">
        <v>5</v>
      </c>
      <c r="P2" s="1">
        <v>9</v>
      </c>
      <c r="Q2" s="15">
        <v>6</v>
      </c>
      <c r="R2" s="15">
        <v>7</v>
      </c>
      <c r="S2" s="15">
        <v>1</v>
      </c>
      <c r="T2" s="15">
        <v>3</v>
      </c>
      <c r="U2" s="1">
        <v>2</v>
      </c>
      <c r="V2" s="1">
        <v>10</v>
      </c>
      <c r="W2" s="1"/>
      <c r="X2" s="1">
        <v>13</v>
      </c>
      <c r="Y2" s="15">
        <v>2</v>
      </c>
      <c r="Z2" s="15"/>
      <c r="AA2" s="15">
        <v>3</v>
      </c>
      <c r="AB2" s="15">
        <v>5</v>
      </c>
      <c r="AC2" s="15">
        <v>4</v>
      </c>
      <c r="AD2" s="15">
        <v>9</v>
      </c>
      <c r="AE2" s="15">
        <v>10</v>
      </c>
      <c r="AF2" s="15">
        <f t="shared" ref="AF2:AF4" si="0">SUM(B2:AE2)/155*100</f>
        <v>92.258064516129039</v>
      </c>
    </row>
    <row r="3" spans="1:32" ht="14.25">
      <c r="A3" s="17" t="s">
        <v>34</v>
      </c>
      <c r="B3" s="15">
        <v>6</v>
      </c>
      <c r="C3" s="15">
        <v>7</v>
      </c>
      <c r="D3" s="1">
        <v>6</v>
      </c>
      <c r="E3" s="1">
        <v>5</v>
      </c>
      <c r="F3" s="1">
        <v>2</v>
      </c>
      <c r="G3" s="1">
        <v>5</v>
      </c>
      <c r="H3" s="1">
        <v>3</v>
      </c>
      <c r="I3" s="1">
        <v>3</v>
      </c>
      <c r="J3" s="15">
        <v>4.5</v>
      </c>
      <c r="K3" s="15">
        <v>2</v>
      </c>
      <c r="L3" s="15">
        <v>2</v>
      </c>
      <c r="M3" s="15"/>
      <c r="N3" s="15">
        <v>9</v>
      </c>
      <c r="O3" s="1">
        <v>5</v>
      </c>
      <c r="P3" s="1">
        <v>9</v>
      </c>
      <c r="Q3" s="15">
        <v>6</v>
      </c>
      <c r="R3" s="15">
        <v>5.5</v>
      </c>
      <c r="S3" s="15">
        <v>2</v>
      </c>
      <c r="T3" s="15">
        <v>3</v>
      </c>
      <c r="U3" s="1">
        <v>1</v>
      </c>
      <c r="V3" s="1">
        <v>10</v>
      </c>
      <c r="W3" s="1"/>
      <c r="X3" s="1">
        <v>13</v>
      </c>
      <c r="Y3" s="15">
        <v>3.5</v>
      </c>
      <c r="Z3" s="15"/>
      <c r="AA3" s="18"/>
      <c r="AB3" s="2"/>
      <c r="AC3" s="2"/>
      <c r="AD3" s="2"/>
      <c r="AE3" s="2"/>
      <c r="AF3" s="15">
        <f t="shared" si="0"/>
        <v>72.58064516129032</v>
      </c>
    </row>
    <row r="4" spans="1:32" ht="14.25">
      <c r="A4" s="17" t="s">
        <v>47</v>
      </c>
      <c r="B4" s="15">
        <v>6</v>
      </c>
      <c r="C4" s="15">
        <v>7</v>
      </c>
      <c r="D4" s="1">
        <v>5</v>
      </c>
      <c r="E4" s="1">
        <v>5</v>
      </c>
      <c r="F4" s="1">
        <v>2</v>
      </c>
      <c r="G4" s="1">
        <v>5</v>
      </c>
      <c r="H4" s="1">
        <v>3</v>
      </c>
      <c r="I4" s="1">
        <v>3</v>
      </c>
      <c r="J4" s="15">
        <v>5</v>
      </c>
      <c r="K4" s="15">
        <v>1</v>
      </c>
      <c r="L4" s="15">
        <v>2</v>
      </c>
      <c r="M4" s="15"/>
      <c r="N4" s="15">
        <v>9</v>
      </c>
      <c r="O4" s="1">
        <v>5</v>
      </c>
      <c r="P4" s="1">
        <v>9</v>
      </c>
      <c r="Q4" s="15">
        <v>5</v>
      </c>
      <c r="R4" s="15">
        <v>7</v>
      </c>
      <c r="S4" s="15">
        <v>2</v>
      </c>
      <c r="T4" s="15">
        <v>3</v>
      </c>
      <c r="U4" s="1">
        <v>2</v>
      </c>
      <c r="V4" s="1">
        <v>9</v>
      </c>
      <c r="W4" s="1"/>
      <c r="X4" s="1">
        <v>13</v>
      </c>
      <c r="Y4" s="15">
        <v>6</v>
      </c>
      <c r="Z4" s="15"/>
      <c r="AA4" s="15">
        <v>3</v>
      </c>
      <c r="AB4" s="15">
        <v>5</v>
      </c>
      <c r="AC4" s="15">
        <v>4</v>
      </c>
      <c r="AD4" s="15">
        <v>6</v>
      </c>
      <c r="AE4" s="15">
        <v>8</v>
      </c>
      <c r="AF4" s="15">
        <f t="shared" si="0"/>
        <v>90.322580645161281</v>
      </c>
    </row>
    <row r="5" spans="1:32" ht="15.75" customHeight="1">
      <c r="A5" s="18" t="s">
        <v>43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8"/>
      <c r="N5" s="2"/>
      <c r="O5" s="2"/>
      <c r="P5" s="2"/>
      <c r="Q5" s="2"/>
      <c r="R5" s="2"/>
      <c r="S5" s="2"/>
      <c r="T5" s="2"/>
      <c r="U5" s="2"/>
      <c r="V5" s="2"/>
      <c r="W5" s="18"/>
      <c r="X5" s="2"/>
      <c r="Y5" s="2"/>
      <c r="Z5" s="18"/>
      <c r="AA5" s="2"/>
      <c r="AB5" s="2"/>
      <c r="AC5" s="2"/>
      <c r="AD5" s="2"/>
      <c r="AE5" s="2"/>
      <c r="AF5" s="18"/>
    </row>
    <row r="6" spans="1:32" ht="15.75" customHeight="1">
      <c r="A6" s="18" t="s">
        <v>32</v>
      </c>
      <c r="B6" s="18" t="s">
        <v>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8"/>
      <c r="AA6" s="2"/>
      <c r="AB6" s="2"/>
      <c r="AC6" s="2"/>
      <c r="AD6" s="2"/>
      <c r="AE6" s="2"/>
      <c r="AF6" s="18"/>
    </row>
    <row r="7" spans="1:32" ht="15.75" customHeight="1">
      <c r="A7" s="1" t="s">
        <v>51</v>
      </c>
      <c r="B7" s="15">
        <v>6</v>
      </c>
      <c r="C7" s="15">
        <v>7</v>
      </c>
      <c r="D7" s="1">
        <v>6</v>
      </c>
      <c r="E7" s="1">
        <v>5</v>
      </c>
      <c r="F7" s="1">
        <v>2</v>
      </c>
      <c r="G7" s="1">
        <v>5</v>
      </c>
      <c r="H7" s="1">
        <v>3</v>
      </c>
      <c r="I7" s="1">
        <v>3</v>
      </c>
      <c r="J7" s="15">
        <v>4.5</v>
      </c>
      <c r="K7" s="19">
        <v>1.5</v>
      </c>
      <c r="L7" s="15">
        <v>2</v>
      </c>
      <c r="M7" s="20"/>
      <c r="N7" s="15">
        <v>9</v>
      </c>
      <c r="O7" s="1">
        <v>5</v>
      </c>
      <c r="P7" s="1">
        <v>5</v>
      </c>
      <c r="Q7" s="15">
        <v>6</v>
      </c>
      <c r="R7" s="15">
        <v>4</v>
      </c>
      <c r="S7" s="15">
        <v>3</v>
      </c>
      <c r="T7" s="15">
        <v>3</v>
      </c>
      <c r="U7" s="1">
        <v>2</v>
      </c>
      <c r="V7" s="1">
        <v>10</v>
      </c>
      <c r="X7" s="1">
        <v>13</v>
      </c>
      <c r="Y7" s="15">
        <v>6</v>
      </c>
      <c r="Z7" s="15"/>
      <c r="AA7" s="15">
        <v>4</v>
      </c>
      <c r="AB7" s="15">
        <v>5</v>
      </c>
      <c r="AC7" s="15">
        <v>4</v>
      </c>
      <c r="AD7" s="15">
        <v>8</v>
      </c>
      <c r="AE7" s="15">
        <v>9</v>
      </c>
      <c r="AF7" s="15">
        <f t="shared" ref="AF7:AF10" si="1">SUM(B7:AE7)/155*100</f>
        <v>90.967741935483872</v>
      </c>
    </row>
    <row r="8" spans="1:32" ht="15.75" customHeight="1">
      <c r="A8" s="1" t="s">
        <v>52</v>
      </c>
      <c r="B8" s="15">
        <v>6</v>
      </c>
      <c r="C8" s="15">
        <v>7</v>
      </c>
      <c r="D8" s="1">
        <v>6</v>
      </c>
      <c r="E8" s="1">
        <v>5</v>
      </c>
      <c r="F8" s="1">
        <v>2</v>
      </c>
      <c r="G8" s="1">
        <v>5</v>
      </c>
      <c r="H8" s="1">
        <v>3</v>
      </c>
      <c r="I8" s="1">
        <v>3</v>
      </c>
      <c r="J8" s="15">
        <v>5</v>
      </c>
      <c r="K8" s="15">
        <v>1.5</v>
      </c>
      <c r="L8" s="15">
        <v>2</v>
      </c>
      <c r="M8" s="20"/>
      <c r="N8" s="15">
        <v>9</v>
      </c>
      <c r="O8" s="1">
        <v>5</v>
      </c>
      <c r="P8" s="1">
        <v>9</v>
      </c>
      <c r="Q8" s="15">
        <v>5</v>
      </c>
      <c r="R8" s="15">
        <v>7</v>
      </c>
      <c r="S8" s="15">
        <v>3</v>
      </c>
      <c r="T8" s="15">
        <v>4</v>
      </c>
      <c r="U8" s="1">
        <v>2</v>
      </c>
      <c r="V8" s="1">
        <v>10</v>
      </c>
      <c r="X8" s="1">
        <v>13</v>
      </c>
      <c r="Y8" s="15">
        <v>6</v>
      </c>
      <c r="Z8" s="15"/>
      <c r="AA8" s="15">
        <v>4</v>
      </c>
      <c r="AB8" s="15">
        <v>5</v>
      </c>
      <c r="AC8" s="15">
        <v>4</v>
      </c>
      <c r="AD8" s="15">
        <v>11</v>
      </c>
      <c r="AE8" s="15">
        <v>10</v>
      </c>
      <c r="AF8" s="15">
        <f t="shared" si="1"/>
        <v>98.387096774193552</v>
      </c>
    </row>
    <row r="9" spans="1:32" ht="15.75" customHeight="1">
      <c r="A9" s="1" t="s">
        <v>49</v>
      </c>
      <c r="B9" s="15">
        <v>6</v>
      </c>
      <c r="C9" s="15">
        <v>7</v>
      </c>
      <c r="D9" s="1">
        <v>6</v>
      </c>
      <c r="E9" s="1">
        <v>5</v>
      </c>
      <c r="F9" s="1">
        <v>2</v>
      </c>
      <c r="G9" s="1">
        <v>5</v>
      </c>
      <c r="H9" s="1">
        <v>3</v>
      </c>
      <c r="I9" s="1">
        <v>3</v>
      </c>
      <c r="J9" s="15">
        <v>5</v>
      </c>
      <c r="K9" s="15">
        <v>2</v>
      </c>
      <c r="L9" s="15">
        <v>2</v>
      </c>
      <c r="M9" s="20"/>
      <c r="N9" s="15">
        <v>9</v>
      </c>
      <c r="O9" s="1">
        <v>5</v>
      </c>
      <c r="P9" s="1">
        <v>9</v>
      </c>
      <c r="Q9" s="15">
        <v>6</v>
      </c>
      <c r="R9" s="15">
        <v>7</v>
      </c>
      <c r="S9" s="15">
        <v>3</v>
      </c>
      <c r="T9" s="15">
        <v>3</v>
      </c>
      <c r="U9" s="1">
        <v>2</v>
      </c>
      <c r="V9" s="1">
        <v>9</v>
      </c>
      <c r="X9" s="1">
        <v>13</v>
      </c>
      <c r="Y9" s="15">
        <v>6</v>
      </c>
      <c r="Z9" s="15"/>
      <c r="AA9" s="15">
        <v>4</v>
      </c>
      <c r="AB9" s="15">
        <v>5</v>
      </c>
      <c r="AC9" s="15">
        <v>4</v>
      </c>
      <c r="AD9" s="15">
        <v>12</v>
      </c>
      <c r="AE9" s="15">
        <v>10</v>
      </c>
      <c r="AF9" s="15">
        <f t="shared" si="1"/>
        <v>98.709677419354833</v>
      </c>
    </row>
    <row r="10" spans="1:32" ht="15.75" customHeight="1">
      <c r="A10" s="1" t="s">
        <v>35</v>
      </c>
      <c r="B10" s="15">
        <v>6</v>
      </c>
      <c r="C10" s="15">
        <v>7</v>
      </c>
      <c r="D10" s="1">
        <v>4</v>
      </c>
      <c r="E10" s="1">
        <v>4</v>
      </c>
      <c r="F10" s="1">
        <v>2</v>
      </c>
      <c r="G10" s="1">
        <v>5</v>
      </c>
      <c r="H10" s="1">
        <v>3</v>
      </c>
      <c r="I10" s="1">
        <v>3</v>
      </c>
      <c r="J10" s="15">
        <v>4.5</v>
      </c>
      <c r="K10" s="15">
        <v>2</v>
      </c>
      <c r="L10" s="15">
        <v>2</v>
      </c>
      <c r="M10" s="20"/>
      <c r="N10" s="15">
        <v>7</v>
      </c>
      <c r="O10" s="1">
        <v>5</v>
      </c>
      <c r="P10" s="1">
        <v>5</v>
      </c>
      <c r="Q10" s="15">
        <v>6</v>
      </c>
      <c r="R10" s="15">
        <v>7</v>
      </c>
      <c r="S10" s="15">
        <v>3</v>
      </c>
      <c r="T10" s="15">
        <v>3</v>
      </c>
      <c r="U10" s="1">
        <v>2</v>
      </c>
      <c r="V10" s="1">
        <v>10</v>
      </c>
      <c r="X10" s="1">
        <v>3</v>
      </c>
      <c r="Y10" s="15">
        <v>6</v>
      </c>
      <c r="Z10" s="20"/>
      <c r="AA10" s="15">
        <v>4</v>
      </c>
      <c r="AB10" s="15">
        <v>5</v>
      </c>
      <c r="AC10" s="15">
        <v>1</v>
      </c>
      <c r="AD10" s="15">
        <v>7</v>
      </c>
      <c r="AE10" s="15">
        <v>10</v>
      </c>
      <c r="AF10" s="15">
        <f t="shared" si="1"/>
        <v>81.612903225806448</v>
      </c>
    </row>
    <row r="11" spans="1:32" ht="15.75" customHeight="1">
      <c r="A11" s="18" t="s">
        <v>46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8"/>
    </row>
    <row r="12" spans="1:32" ht="15.75" customHeight="1">
      <c r="A12" s="18" t="s">
        <v>64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8"/>
    </row>
    <row r="13" spans="1:32" ht="15.75" customHeight="1">
      <c r="A13" s="1" t="s">
        <v>24</v>
      </c>
      <c r="B13" s="15">
        <v>6</v>
      </c>
      <c r="C13" s="15">
        <v>7</v>
      </c>
      <c r="D13" s="1">
        <v>6</v>
      </c>
      <c r="E13" s="1">
        <v>5</v>
      </c>
      <c r="F13" s="1">
        <v>2</v>
      </c>
      <c r="G13" s="1">
        <v>5</v>
      </c>
      <c r="H13" s="1">
        <v>3</v>
      </c>
      <c r="I13" s="1">
        <v>3</v>
      </c>
      <c r="J13" s="15">
        <v>5</v>
      </c>
      <c r="K13" s="15">
        <v>2</v>
      </c>
      <c r="L13" s="15">
        <v>2</v>
      </c>
      <c r="M13" s="20"/>
      <c r="N13" s="15">
        <v>9</v>
      </c>
      <c r="O13" s="1">
        <v>5</v>
      </c>
      <c r="P13" s="1">
        <v>9</v>
      </c>
      <c r="Q13" s="15">
        <v>5</v>
      </c>
      <c r="R13" s="15">
        <v>7</v>
      </c>
      <c r="S13" s="15">
        <v>2</v>
      </c>
      <c r="T13" s="15">
        <v>3</v>
      </c>
      <c r="U13" s="1">
        <v>2</v>
      </c>
      <c r="V13" s="1">
        <v>10</v>
      </c>
      <c r="X13" s="1">
        <v>13</v>
      </c>
      <c r="Y13" s="15">
        <v>3</v>
      </c>
      <c r="Z13" s="20"/>
      <c r="AA13" s="15">
        <v>3</v>
      </c>
      <c r="AB13" s="15">
        <v>5</v>
      </c>
      <c r="AC13" s="15">
        <v>4</v>
      </c>
      <c r="AD13" s="15">
        <v>11.5</v>
      </c>
      <c r="AE13" s="15">
        <v>10</v>
      </c>
      <c r="AF13" s="15">
        <f t="shared" ref="AF13:AF21" si="2">SUM(B13:AE13)/155*100</f>
        <v>95.161290322580655</v>
      </c>
    </row>
    <row r="14" spans="1:32" ht="15.75" customHeight="1">
      <c r="A14" s="1" t="s">
        <v>55</v>
      </c>
      <c r="B14" s="15">
        <v>6</v>
      </c>
      <c r="C14" s="15">
        <v>7</v>
      </c>
      <c r="D14" s="1">
        <v>6</v>
      </c>
      <c r="E14" s="1">
        <v>5</v>
      </c>
      <c r="F14" s="1">
        <v>2</v>
      </c>
      <c r="G14" s="1">
        <v>5</v>
      </c>
      <c r="H14" s="1">
        <v>2</v>
      </c>
      <c r="I14" s="1">
        <v>3</v>
      </c>
      <c r="J14" s="15">
        <v>2.5</v>
      </c>
      <c r="K14" s="15">
        <v>1.5</v>
      </c>
      <c r="L14" s="15">
        <v>2</v>
      </c>
      <c r="M14" s="15"/>
      <c r="N14" s="15">
        <v>8.5</v>
      </c>
      <c r="O14" s="1">
        <v>5</v>
      </c>
      <c r="P14" s="1">
        <v>5</v>
      </c>
      <c r="Q14" s="15">
        <v>6</v>
      </c>
      <c r="R14" s="15">
        <v>7</v>
      </c>
      <c r="S14" s="15">
        <v>2</v>
      </c>
      <c r="T14" s="15">
        <v>3</v>
      </c>
      <c r="U14" s="1">
        <v>2</v>
      </c>
      <c r="V14" s="1">
        <v>9</v>
      </c>
      <c r="X14" s="1">
        <v>6</v>
      </c>
      <c r="Y14" s="15">
        <v>2</v>
      </c>
      <c r="Z14" s="20"/>
      <c r="AA14" s="15">
        <v>4</v>
      </c>
      <c r="AB14" s="15">
        <v>4</v>
      </c>
      <c r="AC14" s="15">
        <v>3.5</v>
      </c>
      <c r="AD14" s="15">
        <v>5.5</v>
      </c>
      <c r="AE14" s="15">
        <v>8</v>
      </c>
      <c r="AF14" s="15">
        <f t="shared" si="2"/>
        <v>79.032258064516128</v>
      </c>
    </row>
    <row r="15" spans="1:32" ht="12.75">
      <c r="A15" s="1" t="s">
        <v>53</v>
      </c>
      <c r="B15" s="15">
        <v>6</v>
      </c>
      <c r="C15" s="15">
        <v>7</v>
      </c>
      <c r="D15" s="1">
        <v>6</v>
      </c>
      <c r="E15" s="1">
        <v>5</v>
      </c>
      <c r="F15" s="1">
        <v>1</v>
      </c>
      <c r="G15" s="1">
        <v>5</v>
      </c>
      <c r="H15" s="1">
        <v>3</v>
      </c>
      <c r="I15" s="1">
        <v>3</v>
      </c>
      <c r="J15" s="15">
        <v>5</v>
      </c>
      <c r="K15" s="15">
        <v>1.5</v>
      </c>
      <c r="L15" s="15">
        <v>2</v>
      </c>
      <c r="M15" s="20"/>
      <c r="N15" s="15">
        <v>9</v>
      </c>
      <c r="O15" s="1">
        <v>5</v>
      </c>
      <c r="P15" s="1">
        <v>9</v>
      </c>
      <c r="Q15" s="15">
        <v>6</v>
      </c>
      <c r="R15" s="15">
        <v>7</v>
      </c>
      <c r="S15" s="15">
        <v>3</v>
      </c>
      <c r="T15" s="15">
        <v>3</v>
      </c>
      <c r="U15" s="1">
        <v>2</v>
      </c>
      <c r="V15" s="1">
        <v>10</v>
      </c>
      <c r="X15" s="1">
        <v>13</v>
      </c>
      <c r="Y15" s="15">
        <v>6</v>
      </c>
      <c r="Z15" s="20"/>
      <c r="AA15" s="15">
        <v>4</v>
      </c>
      <c r="AB15" s="15">
        <v>5</v>
      </c>
      <c r="AC15" s="15">
        <v>3.5</v>
      </c>
      <c r="AD15" s="15">
        <v>12</v>
      </c>
      <c r="AE15" s="15">
        <v>10</v>
      </c>
      <c r="AF15" s="15">
        <f t="shared" si="2"/>
        <v>98.064516129032256</v>
      </c>
    </row>
    <row r="16" spans="1:32" ht="12.75">
      <c r="A16" s="1" t="s">
        <v>29</v>
      </c>
      <c r="B16" s="15">
        <v>6</v>
      </c>
      <c r="C16" s="15">
        <v>7</v>
      </c>
      <c r="D16" s="1">
        <v>6</v>
      </c>
      <c r="E16" s="1">
        <v>5</v>
      </c>
      <c r="F16" s="1">
        <v>2</v>
      </c>
      <c r="G16" s="1">
        <v>5</v>
      </c>
      <c r="H16" s="1">
        <v>1</v>
      </c>
      <c r="I16" s="1">
        <v>3</v>
      </c>
      <c r="J16" s="15">
        <v>4.5</v>
      </c>
      <c r="K16" s="19">
        <v>1.5</v>
      </c>
      <c r="L16" s="15">
        <v>2</v>
      </c>
      <c r="M16" s="20"/>
      <c r="N16" s="15">
        <v>8</v>
      </c>
      <c r="O16" s="1">
        <v>4</v>
      </c>
      <c r="P16" s="1">
        <v>4</v>
      </c>
      <c r="Q16" s="15">
        <v>5</v>
      </c>
      <c r="R16" s="15">
        <v>7</v>
      </c>
      <c r="S16" s="15">
        <v>3</v>
      </c>
      <c r="T16" s="15">
        <v>3</v>
      </c>
      <c r="U16" s="1">
        <v>2</v>
      </c>
      <c r="V16" s="1">
        <v>8</v>
      </c>
      <c r="X16" s="1">
        <v>13</v>
      </c>
      <c r="Y16" s="15">
        <v>1.5</v>
      </c>
      <c r="Z16" s="20"/>
      <c r="AA16" s="15">
        <v>2</v>
      </c>
      <c r="AB16" s="15">
        <v>5</v>
      </c>
      <c r="AC16" s="15">
        <v>3</v>
      </c>
      <c r="AD16" s="15">
        <v>4</v>
      </c>
      <c r="AE16" s="15">
        <v>8</v>
      </c>
      <c r="AF16" s="15">
        <f t="shared" si="2"/>
        <v>79.677419354838705</v>
      </c>
    </row>
    <row r="17" spans="1:32" ht="12.75">
      <c r="A17" s="1" t="s">
        <v>27</v>
      </c>
      <c r="B17" s="15">
        <v>6</v>
      </c>
      <c r="C17" s="15">
        <v>7</v>
      </c>
      <c r="D17" s="1">
        <v>6</v>
      </c>
      <c r="E17" s="1">
        <v>5</v>
      </c>
      <c r="F17" s="1">
        <v>1</v>
      </c>
      <c r="G17" s="1">
        <v>5</v>
      </c>
      <c r="H17" s="1">
        <v>3</v>
      </c>
      <c r="I17" s="1">
        <v>3</v>
      </c>
      <c r="J17" s="15">
        <v>5</v>
      </c>
      <c r="K17" s="15">
        <v>2</v>
      </c>
      <c r="L17" s="15">
        <v>2</v>
      </c>
      <c r="M17" s="20"/>
      <c r="N17" s="15">
        <v>9</v>
      </c>
      <c r="O17" s="1">
        <v>5</v>
      </c>
      <c r="P17" s="1">
        <v>5</v>
      </c>
      <c r="Q17" s="15">
        <v>6</v>
      </c>
      <c r="R17" s="15">
        <v>7</v>
      </c>
      <c r="S17" s="15">
        <v>1</v>
      </c>
      <c r="T17" s="15">
        <v>3</v>
      </c>
      <c r="U17" s="1">
        <v>2</v>
      </c>
      <c r="V17" s="1">
        <v>10</v>
      </c>
      <c r="X17" s="1">
        <v>13</v>
      </c>
      <c r="Y17" s="15">
        <v>1</v>
      </c>
      <c r="Z17" s="20"/>
      <c r="AA17" s="15">
        <v>3</v>
      </c>
      <c r="AB17" s="15">
        <v>5</v>
      </c>
      <c r="AC17" s="15">
        <v>4</v>
      </c>
      <c r="AD17" s="15">
        <v>5</v>
      </c>
      <c r="AE17" s="15">
        <v>8</v>
      </c>
      <c r="AF17" s="15">
        <f t="shared" si="2"/>
        <v>85.161290322580641</v>
      </c>
    </row>
    <row r="18" spans="1:32" ht="12.75">
      <c r="A18" s="1" t="s">
        <v>37</v>
      </c>
      <c r="B18" s="15">
        <v>5</v>
      </c>
      <c r="C18" s="15">
        <v>7</v>
      </c>
      <c r="D18" s="1">
        <v>3</v>
      </c>
      <c r="E18" s="1">
        <v>5</v>
      </c>
      <c r="F18" s="1">
        <v>2</v>
      </c>
      <c r="G18" s="1">
        <v>5</v>
      </c>
      <c r="H18" s="1">
        <v>3</v>
      </c>
      <c r="I18" s="1">
        <v>3</v>
      </c>
      <c r="J18" s="18"/>
      <c r="K18" s="18"/>
      <c r="L18" s="18"/>
      <c r="M18" s="2"/>
      <c r="N18" s="2"/>
      <c r="O18" s="2"/>
      <c r="P18" s="2"/>
      <c r="Q18" s="15">
        <v>6</v>
      </c>
      <c r="R18" s="15">
        <v>7</v>
      </c>
      <c r="S18" s="15">
        <v>3</v>
      </c>
      <c r="T18" s="15">
        <v>4</v>
      </c>
      <c r="U18" s="1">
        <v>2</v>
      </c>
      <c r="V18" s="1">
        <v>9</v>
      </c>
      <c r="X18" s="1">
        <v>13</v>
      </c>
      <c r="Y18" s="15">
        <v>1</v>
      </c>
      <c r="Z18" s="20"/>
      <c r="AA18" s="15">
        <v>3.5</v>
      </c>
      <c r="AB18" s="15">
        <v>4.5</v>
      </c>
      <c r="AC18" s="15">
        <v>4</v>
      </c>
      <c r="AD18" s="15">
        <v>12</v>
      </c>
      <c r="AE18" s="15">
        <v>10</v>
      </c>
      <c r="AF18" s="15">
        <f t="shared" si="2"/>
        <v>72.258064516129025</v>
      </c>
    </row>
    <row r="19" spans="1:32" ht="12.75">
      <c r="A19" s="1" t="s">
        <v>50</v>
      </c>
      <c r="B19" s="15">
        <v>6</v>
      </c>
      <c r="C19" s="15">
        <v>7</v>
      </c>
      <c r="D19" s="1">
        <v>6</v>
      </c>
      <c r="E19" s="1">
        <v>5</v>
      </c>
      <c r="F19" s="1">
        <v>2</v>
      </c>
      <c r="G19" s="1">
        <v>5</v>
      </c>
      <c r="H19" s="1">
        <v>3</v>
      </c>
      <c r="I19" s="1">
        <v>3</v>
      </c>
      <c r="J19" s="15">
        <v>5</v>
      </c>
      <c r="K19" s="15">
        <v>2</v>
      </c>
      <c r="L19" s="15">
        <v>2</v>
      </c>
      <c r="M19" s="20"/>
      <c r="N19" s="15">
        <v>9</v>
      </c>
      <c r="O19" s="1">
        <v>5</v>
      </c>
      <c r="P19" s="1">
        <v>9</v>
      </c>
      <c r="Q19" s="15">
        <v>6</v>
      </c>
      <c r="R19" s="15">
        <v>7</v>
      </c>
      <c r="S19" s="15">
        <v>3</v>
      </c>
      <c r="T19" s="15">
        <v>4</v>
      </c>
      <c r="U19" s="1">
        <v>2</v>
      </c>
      <c r="V19" s="1">
        <v>10</v>
      </c>
      <c r="X19" s="1">
        <v>13</v>
      </c>
      <c r="Y19" s="15">
        <v>6</v>
      </c>
      <c r="Z19" s="18"/>
      <c r="AA19" s="2"/>
      <c r="AB19" s="2"/>
      <c r="AC19" s="2"/>
      <c r="AD19" s="2"/>
      <c r="AE19" s="2"/>
      <c r="AF19" s="15">
        <f t="shared" si="2"/>
        <v>77.41935483870968</v>
      </c>
    </row>
    <row r="20" spans="1:32" ht="12.75">
      <c r="A20" s="1" t="s">
        <v>65</v>
      </c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5">
        <v>6</v>
      </c>
      <c r="R20" s="15">
        <v>7</v>
      </c>
      <c r="S20" s="15">
        <v>3</v>
      </c>
      <c r="T20" s="15">
        <v>3</v>
      </c>
      <c r="U20" s="1">
        <v>2</v>
      </c>
      <c r="V20" s="1">
        <v>10</v>
      </c>
      <c r="X20" s="1">
        <v>13</v>
      </c>
      <c r="Y20" s="15">
        <v>0.5</v>
      </c>
      <c r="Z20" s="18"/>
      <c r="AA20" s="2"/>
      <c r="AB20" s="2"/>
      <c r="AC20" s="2"/>
      <c r="AD20" s="2"/>
      <c r="AE20" s="2"/>
      <c r="AF20" s="15">
        <f t="shared" si="2"/>
        <v>28.70967741935484</v>
      </c>
    </row>
    <row r="21" spans="1:32" ht="12.75">
      <c r="A21" s="1" t="s">
        <v>26</v>
      </c>
      <c r="B21" s="15">
        <v>6</v>
      </c>
      <c r="C21" s="15">
        <v>7</v>
      </c>
      <c r="D21" s="1">
        <v>6</v>
      </c>
      <c r="E21" s="1">
        <v>5</v>
      </c>
      <c r="F21" s="1">
        <v>2</v>
      </c>
      <c r="G21" s="1">
        <v>5</v>
      </c>
      <c r="H21" s="1">
        <v>3</v>
      </c>
      <c r="I21" s="1">
        <v>3</v>
      </c>
      <c r="J21" s="15">
        <v>5</v>
      </c>
      <c r="K21" s="15">
        <v>2</v>
      </c>
      <c r="L21" s="15">
        <v>2</v>
      </c>
      <c r="M21" s="20"/>
      <c r="N21" s="15">
        <v>9</v>
      </c>
      <c r="O21" s="1">
        <v>5</v>
      </c>
      <c r="P21" s="1">
        <v>5</v>
      </c>
      <c r="Q21" s="15">
        <v>5</v>
      </c>
      <c r="R21" s="15">
        <v>7</v>
      </c>
      <c r="S21" s="15">
        <v>1</v>
      </c>
      <c r="T21" s="15">
        <v>2</v>
      </c>
      <c r="U21" s="1">
        <v>2</v>
      </c>
      <c r="V21" s="1">
        <v>10</v>
      </c>
      <c r="X21" s="1">
        <v>13</v>
      </c>
      <c r="Y21" s="15">
        <v>2.5</v>
      </c>
      <c r="Z21" s="18"/>
      <c r="AA21" s="2"/>
      <c r="AB21" s="2"/>
      <c r="AC21" s="2"/>
      <c r="AD21" s="2"/>
      <c r="AE21" s="2"/>
      <c r="AF21" s="15">
        <f t="shared" si="2"/>
        <v>69.354838709677423</v>
      </c>
    </row>
    <row r="22" spans="1:32" ht="12.75">
      <c r="B22" s="20"/>
      <c r="C22" s="20"/>
      <c r="J22" s="20"/>
      <c r="K22" s="20"/>
      <c r="L22" s="20"/>
      <c r="M22" s="20"/>
      <c r="N22" s="20"/>
      <c r="Q22" s="20"/>
      <c r="R22" s="20"/>
      <c r="S22" s="20"/>
      <c r="T22" s="20"/>
      <c r="Y22" s="20"/>
      <c r="Z22" s="20"/>
      <c r="AA22" s="20"/>
      <c r="AB22" s="20"/>
      <c r="AC22" s="20"/>
      <c r="AD22" s="20"/>
      <c r="AE22" s="20"/>
      <c r="AF22" s="15"/>
    </row>
    <row r="23" spans="1:32" ht="14.25">
      <c r="A23" s="1" t="s">
        <v>66</v>
      </c>
      <c r="B23" s="20">
        <f>AVERAGE(B2:B21)/6*100</f>
        <v>98.888888888888886</v>
      </c>
      <c r="C23" s="20">
        <f>AVERAGE(C2:C22)/7*100</f>
        <v>100</v>
      </c>
      <c r="D23" s="21">
        <f>AVERAGE(D2:D22)/6*100</f>
        <v>92.222222222222214</v>
      </c>
      <c r="E23" s="21">
        <f>AVERAGE(E2:E22)/5*100</f>
        <v>98.666666666666671</v>
      </c>
      <c r="F23" s="21">
        <f>AVERAGE(F2:F22)/2*100</f>
        <v>93.333333333333329</v>
      </c>
      <c r="G23" s="21">
        <f>AVERAGE(G2:G22)/5*100</f>
        <v>100</v>
      </c>
      <c r="H23" s="21">
        <f t="shared" ref="H23:I23" si="3">AVERAGE(H2:H22)/3*100</f>
        <v>93.333333333333329</v>
      </c>
      <c r="I23" s="21">
        <f t="shared" si="3"/>
        <v>100</v>
      </c>
      <c r="J23" s="20">
        <f>AVERAGE(J2:J22)/5*100</f>
        <v>93.571428571428569</v>
      </c>
      <c r="K23" s="22">
        <f t="shared" ref="K23:L23" si="4">AVERAGE(K2:K22)/2*100</f>
        <v>87.5</v>
      </c>
      <c r="L23" s="22">
        <f t="shared" si="4"/>
        <v>100</v>
      </c>
      <c r="M23" s="22"/>
      <c r="N23" s="22">
        <f>AVERAGE(N2:N22)/9*100</f>
        <v>97.222222222222214</v>
      </c>
      <c r="O23" s="22">
        <f>AVERAGE(O2:O22)/5*100</f>
        <v>98.571428571428584</v>
      </c>
      <c r="P23" s="22">
        <f>AVERAGE(P2:P22)/9*100</f>
        <v>80.158730158730165</v>
      </c>
      <c r="Q23" s="22">
        <f>AVERAGE(Q2:Q22)/6*100</f>
        <v>94.791666666666657</v>
      </c>
      <c r="R23" s="22">
        <f>AVERAGE(R2:R22)/7*100</f>
        <v>95.982142857142861</v>
      </c>
      <c r="S23" s="22">
        <f>AVERAGE(S2:S22)/3*100</f>
        <v>79.166666666666657</v>
      </c>
      <c r="T23" s="22">
        <f>AVERAGE(T2:T22)/4*100</f>
        <v>78.125</v>
      </c>
      <c r="U23" s="23">
        <f>AVERAGE(U2:U22)/2*100</f>
        <v>96.875</v>
      </c>
      <c r="V23" s="23">
        <f>AVERAGE(V2:V22)/10*100</f>
        <v>96.25</v>
      </c>
      <c r="W23" s="23"/>
      <c r="X23" s="23">
        <f>AVERAGE(X2:X22)/13*100</f>
        <v>91.826923076923066</v>
      </c>
      <c r="Y23" s="22">
        <f>AVERAGE(Y2:Y22)/6*100</f>
        <v>61.458333333333336</v>
      </c>
      <c r="Z23" s="22"/>
      <c r="AA23" s="22">
        <f>AVERAGE(AA2:AA22)/4*100</f>
        <v>86.458333333333343</v>
      </c>
      <c r="AB23" s="22">
        <f>AVERAGE(AB2:AB22)/5*100</f>
        <v>97.5</v>
      </c>
      <c r="AC23" s="22">
        <f>AVERAGE(AC2:AC22)/4*100</f>
        <v>89.583333333333343</v>
      </c>
      <c r="AD23" s="22">
        <f>AVERAGE(AD2:AD22)/12*100</f>
        <v>71.527777777777786</v>
      </c>
      <c r="AE23" s="22">
        <f>AVERAGE(AE2:AE22)/10*100</f>
        <v>92.5</v>
      </c>
      <c r="AF23" s="22"/>
    </row>
    <row r="24" spans="1:32" ht="14.25">
      <c r="A24" s="1"/>
      <c r="B24" s="15">
        <v>6</v>
      </c>
      <c r="C24" s="15">
        <v>7</v>
      </c>
      <c r="D24" s="1">
        <v>6</v>
      </c>
      <c r="E24" s="1">
        <v>5</v>
      </c>
      <c r="F24" s="1">
        <v>2</v>
      </c>
      <c r="G24" s="1">
        <v>5</v>
      </c>
      <c r="H24" s="1">
        <v>3</v>
      </c>
      <c r="I24" s="1">
        <v>3</v>
      </c>
      <c r="J24" s="15">
        <v>5</v>
      </c>
      <c r="K24" s="24">
        <v>2</v>
      </c>
      <c r="L24" s="24">
        <v>2</v>
      </c>
      <c r="M24" s="22"/>
      <c r="N24" s="24">
        <v>9</v>
      </c>
      <c r="O24" s="24">
        <v>5</v>
      </c>
      <c r="P24" s="24">
        <v>9</v>
      </c>
      <c r="Q24" s="24">
        <v>6</v>
      </c>
      <c r="R24" s="24">
        <v>7</v>
      </c>
      <c r="S24" s="24">
        <v>3</v>
      </c>
      <c r="T24" s="24">
        <v>4</v>
      </c>
      <c r="U24" s="25">
        <v>2</v>
      </c>
      <c r="V24" s="25">
        <v>10</v>
      </c>
      <c r="W24" s="23"/>
      <c r="X24" s="25">
        <v>13</v>
      </c>
      <c r="Y24" s="24">
        <v>6</v>
      </c>
      <c r="Z24" s="22"/>
      <c r="AA24" s="24">
        <v>4</v>
      </c>
      <c r="AB24" s="24">
        <v>5</v>
      </c>
      <c r="AC24" s="24">
        <v>4</v>
      </c>
      <c r="AD24" s="24">
        <v>12</v>
      </c>
      <c r="AE24" s="24">
        <v>10</v>
      </c>
      <c r="AF24" s="22">
        <f>SUM(A24:AE24)</f>
        <v>155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2"/>
  <sheetViews>
    <sheetView workbookViewId="0">
      <selection activeCell="O12" sqref="O12"/>
    </sheetView>
  </sheetViews>
  <sheetFormatPr baseColWidth="10" defaultColWidth="12.5703125" defaultRowHeight="15.75" customHeight="1"/>
  <sheetData>
    <row r="1" spans="1:10" ht="14.25">
      <c r="A1" s="14" t="s">
        <v>11</v>
      </c>
      <c r="B1" s="1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1" t="s">
        <v>75</v>
      </c>
    </row>
    <row r="2" spans="1:10" ht="14.25">
      <c r="A2" s="17" t="s">
        <v>45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3">
        <v>0.5</v>
      </c>
      <c r="I2" s="1">
        <v>0</v>
      </c>
      <c r="J2" s="21">
        <f t="shared" ref="J2:J21" si="0">SUM(B2:I2)</f>
        <v>2.5</v>
      </c>
    </row>
    <row r="3" spans="1:10" ht="14.25">
      <c r="A3" s="17" t="s">
        <v>34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21">
        <f t="shared" si="0"/>
        <v>5</v>
      </c>
    </row>
    <row r="4" spans="1:10" ht="14.25">
      <c r="A4" s="17" t="s">
        <v>47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1">
        <f t="shared" si="0"/>
        <v>3</v>
      </c>
    </row>
    <row r="5" spans="1:10" ht="15.75" customHeight="1">
      <c r="A5" s="1" t="s">
        <v>43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J5" s="21">
        <f t="shared" si="0"/>
        <v>6</v>
      </c>
    </row>
    <row r="6" spans="1:10" ht="15.75" customHeight="1">
      <c r="A6" s="1" t="s">
        <v>32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1">
        <f t="shared" si="0"/>
        <v>8</v>
      </c>
    </row>
    <row r="7" spans="1:10" ht="15.75" customHeight="1">
      <c r="A7" s="1" t="s">
        <v>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1">
        <f t="shared" si="0"/>
        <v>0</v>
      </c>
    </row>
    <row r="8" spans="1:10" ht="15.75" customHeight="1">
      <c r="A8" s="1" t="s">
        <v>52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21">
        <f t="shared" si="0"/>
        <v>6</v>
      </c>
    </row>
    <row r="9" spans="1:10" ht="15.75" customHeight="1">
      <c r="A9" s="1" t="s">
        <v>49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8">
        <v>0.5</v>
      </c>
      <c r="H9" s="1">
        <v>1</v>
      </c>
      <c r="I9" s="1">
        <v>1</v>
      </c>
      <c r="J9" s="21">
        <f t="shared" si="0"/>
        <v>7.5</v>
      </c>
    </row>
    <row r="10" spans="1:10" ht="15.75" customHeight="1">
      <c r="A10" s="1" t="s">
        <v>35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8">
        <v>0</v>
      </c>
      <c r="I10" s="1">
        <v>1</v>
      </c>
      <c r="J10" s="21">
        <f t="shared" si="0"/>
        <v>7</v>
      </c>
    </row>
    <row r="11" spans="1:10" ht="15.75" customHeight="1">
      <c r="A11" s="1" t="s">
        <v>46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1">
        <f t="shared" si="0"/>
        <v>0</v>
      </c>
    </row>
    <row r="12" spans="1:10" ht="15.75" customHeight="1">
      <c r="A12" s="1" t="s">
        <v>64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21">
        <f t="shared" si="0"/>
        <v>8</v>
      </c>
    </row>
    <row r="13" spans="1:10" ht="15.75" customHeight="1">
      <c r="A13" s="1" t="s">
        <v>24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3">
        <v>0</v>
      </c>
      <c r="H13" s="1">
        <v>1</v>
      </c>
      <c r="I13" s="1">
        <v>1</v>
      </c>
      <c r="J13" s="21">
        <f t="shared" si="0"/>
        <v>5</v>
      </c>
    </row>
    <row r="14" spans="1:10" ht="15.75" customHeight="1">
      <c r="A14" s="1" t="s">
        <v>55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1">
        <f t="shared" si="0"/>
        <v>0</v>
      </c>
    </row>
    <row r="15" spans="1:10" ht="12.75">
      <c r="A15" s="1" t="s">
        <v>53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3">
        <v>0.5</v>
      </c>
      <c r="I15" s="1">
        <v>1</v>
      </c>
      <c r="J15" s="21">
        <f t="shared" si="0"/>
        <v>7.5</v>
      </c>
    </row>
    <row r="16" spans="1:10" ht="12.75">
      <c r="A16" s="1" t="s">
        <v>29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21">
        <f t="shared" si="0"/>
        <v>5</v>
      </c>
    </row>
    <row r="17" spans="1:10" ht="12.75">
      <c r="A17" s="1" t="s">
        <v>27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1">
        <f t="shared" si="0"/>
        <v>2</v>
      </c>
    </row>
    <row r="18" spans="1:10" ht="12.75">
      <c r="A18" s="1" t="s">
        <v>37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21">
        <f t="shared" si="0"/>
        <v>8</v>
      </c>
    </row>
    <row r="19" spans="1:10" ht="12.75">
      <c r="A19" s="1" t="s">
        <v>50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21">
        <f t="shared" si="0"/>
        <v>8</v>
      </c>
    </row>
    <row r="20" spans="1:10" ht="12.75">
      <c r="A20" s="1" t="s">
        <v>65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21">
        <f t="shared" si="0"/>
        <v>6</v>
      </c>
    </row>
    <row r="21" spans="1:10" ht="12.75">
      <c r="A21" s="1" t="s">
        <v>26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3">
        <v>0.5</v>
      </c>
      <c r="H21" s="1">
        <v>0</v>
      </c>
      <c r="I21" s="1">
        <v>0</v>
      </c>
      <c r="J21" s="21">
        <f t="shared" si="0"/>
        <v>5.5</v>
      </c>
    </row>
    <row r="22" spans="1:10" ht="12.75">
      <c r="A22" s="1"/>
      <c r="B22" s="21"/>
      <c r="C22" s="21"/>
      <c r="D22" s="21"/>
      <c r="E22" s="21"/>
      <c r="F22" s="21"/>
      <c r="G22" s="21"/>
      <c r="H22" s="21"/>
      <c r="I22" s="21"/>
      <c r="J22" s="2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9"/>
  <sheetViews>
    <sheetView topLeftCell="F1" workbookViewId="0">
      <selection activeCell="O18" sqref="O18"/>
    </sheetView>
  </sheetViews>
  <sheetFormatPr baseColWidth="10" defaultColWidth="12.5703125" defaultRowHeight="15.75" customHeight="1"/>
  <sheetData>
    <row r="1" spans="1:13" ht="14.25">
      <c r="A1" s="27" t="s">
        <v>11</v>
      </c>
      <c r="B1" s="9" t="s">
        <v>67</v>
      </c>
      <c r="C1" s="28" t="s">
        <v>68</v>
      </c>
      <c r="D1" s="28" t="s">
        <v>69</v>
      </c>
      <c r="E1" s="28" t="s">
        <v>70</v>
      </c>
      <c r="F1" s="28" t="s">
        <v>71</v>
      </c>
      <c r="G1" s="28" t="s">
        <v>72</v>
      </c>
      <c r="H1" s="28" t="s">
        <v>73</v>
      </c>
      <c r="I1" s="28" t="s">
        <v>74</v>
      </c>
      <c r="J1" s="29" t="s">
        <v>75</v>
      </c>
      <c r="L1" s="1" t="s">
        <v>76</v>
      </c>
      <c r="M1" s="1" t="s">
        <v>77</v>
      </c>
    </row>
    <row r="2" spans="1:13" ht="14.25">
      <c r="A2" s="30" t="s">
        <v>45</v>
      </c>
      <c r="B2" s="31">
        <v>1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2">
        <v>1</v>
      </c>
      <c r="I2" s="31">
        <v>1</v>
      </c>
      <c r="J2" s="10">
        <f>SUM(B2:I2)</f>
        <v>8</v>
      </c>
      <c r="L2" s="21">
        <f>Pretest!J2</f>
        <v>2.5</v>
      </c>
      <c r="M2" s="33">
        <f t="shared" ref="M2:M18" si="0">J2</f>
        <v>8</v>
      </c>
    </row>
    <row r="3" spans="1:13" ht="14.25">
      <c r="A3" s="30" t="s">
        <v>34</v>
      </c>
      <c r="B3" s="10"/>
      <c r="C3" s="10"/>
      <c r="D3" s="10"/>
      <c r="E3" s="10"/>
      <c r="F3" s="10"/>
      <c r="G3" s="10"/>
      <c r="H3" s="10"/>
      <c r="I3" s="10"/>
      <c r="J3" s="10"/>
      <c r="L3" s="21">
        <f>Pretest!J3</f>
        <v>5</v>
      </c>
      <c r="M3" s="10"/>
    </row>
    <row r="4" spans="1:13" ht="14.25">
      <c r="A4" s="30" t="s">
        <v>47</v>
      </c>
      <c r="B4" s="31">
        <v>1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4">
        <v>0</v>
      </c>
      <c r="I4" s="31">
        <v>1</v>
      </c>
      <c r="J4" s="10">
        <f>SUM(B4:I4)</f>
        <v>7</v>
      </c>
      <c r="L4" s="21">
        <f>Pretest!J4</f>
        <v>3</v>
      </c>
      <c r="M4" s="33">
        <f t="shared" si="0"/>
        <v>7</v>
      </c>
    </row>
    <row r="5" spans="1:13" ht="15.75" customHeight="1">
      <c r="A5" s="9" t="s">
        <v>43</v>
      </c>
      <c r="B5" s="10"/>
      <c r="C5" s="10"/>
      <c r="D5" s="10"/>
      <c r="E5" s="10"/>
      <c r="F5" s="10"/>
      <c r="G5" s="10"/>
      <c r="H5" s="10"/>
      <c r="I5" s="9"/>
      <c r="J5" s="10"/>
      <c r="L5" s="21">
        <f>Pretest!J5</f>
        <v>6</v>
      </c>
      <c r="M5" s="10"/>
    </row>
    <row r="6" spans="1:13" ht="15.75" customHeight="1">
      <c r="A6" s="9" t="s">
        <v>32</v>
      </c>
      <c r="B6" s="10"/>
      <c r="C6" s="10"/>
      <c r="D6" s="10"/>
      <c r="E6" s="10"/>
      <c r="F6" s="10"/>
      <c r="G6" s="10"/>
      <c r="H6" s="10"/>
      <c r="I6" s="10"/>
      <c r="J6" s="10"/>
      <c r="L6" s="21">
        <f>Pretest!J6</f>
        <v>8</v>
      </c>
      <c r="M6" s="10"/>
    </row>
    <row r="7" spans="1:13" ht="15.75" customHeight="1">
      <c r="A7" s="9" t="s">
        <v>51</v>
      </c>
      <c r="B7" s="31">
        <v>1</v>
      </c>
      <c r="C7" s="31">
        <v>1</v>
      </c>
      <c r="D7" s="31">
        <v>1</v>
      </c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10">
        <f t="shared" ref="J7:J10" si="1">SUM(B7:I7)</f>
        <v>8</v>
      </c>
      <c r="L7" s="21">
        <f>Pretest!J7</f>
        <v>0</v>
      </c>
      <c r="M7" s="33">
        <f t="shared" si="0"/>
        <v>8</v>
      </c>
    </row>
    <row r="8" spans="1:13" ht="15.75" customHeight="1">
      <c r="A8" s="9" t="s">
        <v>52</v>
      </c>
      <c r="B8" s="31">
        <v>1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5">
        <v>0</v>
      </c>
      <c r="I8" s="31">
        <v>0</v>
      </c>
      <c r="J8" s="10">
        <f t="shared" si="1"/>
        <v>6</v>
      </c>
      <c r="L8" s="36">
        <f>Pretest!J8</f>
        <v>6</v>
      </c>
      <c r="M8" s="37">
        <f t="shared" si="0"/>
        <v>6</v>
      </c>
    </row>
    <row r="9" spans="1:13" ht="15.75" customHeight="1">
      <c r="A9" s="9" t="s">
        <v>49</v>
      </c>
      <c r="B9" s="31">
        <v>1</v>
      </c>
      <c r="C9" s="31">
        <v>1</v>
      </c>
      <c r="D9" s="31">
        <v>1</v>
      </c>
      <c r="E9" s="31">
        <v>0</v>
      </c>
      <c r="F9" s="31">
        <v>1</v>
      </c>
      <c r="G9" s="38">
        <v>0.5</v>
      </c>
      <c r="H9" s="31">
        <v>1</v>
      </c>
      <c r="I9" s="31">
        <v>1</v>
      </c>
      <c r="J9" s="10">
        <f t="shared" si="1"/>
        <v>6.5</v>
      </c>
      <c r="L9" s="39">
        <f>Pretest!J9</f>
        <v>7.5</v>
      </c>
      <c r="M9" s="10">
        <f t="shared" si="0"/>
        <v>6.5</v>
      </c>
    </row>
    <row r="10" spans="1:13" ht="15.75" customHeight="1">
      <c r="A10" s="9" t="s">
        <v>35</v>
      </c>
      <c r="B10" s="31">
        <v>1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2">
        <v>1</v>
      </c>
      <c r="I10" s="31">
        <v>1</v>
      </c>
      <c r="J10" s="10">
        <f t="shared" si="1"/>
        <v>8</v>
      </c>
      <c r="L10" s="40">
        <f>Pretest!J10</f>
        <v>7</v>
      </c>
      <c r="M10" s="33">
        <f t="shared" si="0"/>
        <v>8</v>
      </c>
    </row>
    <row r="11" spans="1:13" ht="15.75" customHeight="1">
      <c r="A11" s="9" t="s">
        <v>46</v>
      </c>
      <c r="B11" s="10"/>
      <c r="C11" s="10"/>
      <c r="D11" s="10"/>
      <c r="E11" s="10"/>
      <c r="F11" s="10"/>
      <c r="G11" s="10"/>
      <c r="H11" s="10"/>
      <c r="I11" s="10"/>
      <c r="J11" s="10"/>
      <c r="L11" s="40"/>
      <c r="M11" s="10"/>
    </row>
    <row r="12" spans="1:13" ht="15.75" customHeight="1">
      <c r="A12" s="9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L12" s="40">
        <f>Pretest!J12</f>
        <v>8</v>
      </c>
      <c r="M12" s="10"/>
    </row>
    <row r="13" spans="1:13" ht="15.75" customHeight="1">
      <c r="A13" s="9" t="s">
        <v>24</v>
      </c>
      <c r="B13" s="31">
        <v>1</v>
      </c>
      <c r="C13" s="31">
        <v>1</v>
      </c>
      <c r="D13" s="31">
        <v>1</v>
      </c>
      <c r="E13" s="31">
        <v>1</v>
      </c>
      <c r="F13" s="31">
        <v>1</v>
      </c>
      <c r="G13" s="32">
        <v>1</v>
      </c>
      <c r="H13" s="31">
        <v>1</v>
      </c>
      <c r="I13" s="31">
        <v>1</v>
      </c>
      <c r="J13" s="10">
        <f t="shared" ref="J13:J18" si="2">SUM(B13:I13)</f>
        <v>8</v>
      </c>
      <c r="L13" s="40">
        <f>Pretest!J13</f>
        <v>5</v>
      </c>
      <c r="M13" s="33">
        <f t="shared" si="0"/>
        <v>8</v>
      </c>
    </row>
    <row r="14" spans="1:13" ht="15.75" customHeight="1">
      <c r="A14" s="9" t="s">
        <v>55</v>
      </c>
      <c r="B14" s="35">
        <v>0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0.5</v>
      </c>
      <c r="I14" s="31">
        <v>0</v>
      </c>
      <c r="J14" s="10">
        <f t="shared" si="2"/>
        <v>5.5</v>
      </c>
      <c r="L14" s="40">
        <f>Pretest!J14</f>
        <v>0</v>
      </c>
      <c r="M14" s="33">
        <f t="shared" si="0"/>
        <v>5.5</v>
      </c>
    </row>
    <row r="15" spans="1:13" ht="12.75">
      <c r="A15" s="9" t="s">
        <v>53</v>
      </c>
      <c r="B15" s="31">
        <v>1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2">
        <v>1</v>
      </c>
      <c r="I15" s="31">
        <v>1</v>
      </c>
      <c r="J15" s="10">
        <f t="shared" si="2"/>
        <v>8</v>
      </c>
      <c r="L15" s="40">
        <f>Pretest!J15</f>
        <v>7.5</v>
      </c>
      <c r="M15" s="33">
        <f t="shared" si="0"/>
        <v>8</v>
      </c>
    </row>
    <row r="16" spans="1:13" ht="12.75">
      <c r="A16" s="9" t="s">
        <v>29</v>
      </c>
      <c r="B16" s="31">
        <v>1</v>
      </c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>
        <v>0</v>
      </c>
      <c r="J16" s="10">
        <f t="shared" si="2"/>
        <v>7</v>
      </c>
      <c r="L16" s="40">
        <f>Pretest!J16</f>
        <v>5</v>
      </c>
      <c r="M16" s="33">
        <f t="shared" si="0"/>
        <v>7</v>
      </c>
    </row>
    <row r="17" spans="1:13" ht="12.75">
      <c r="A17" s="9" t="s">
        <v>27</v>
      </c>
      <c r="B17" s="31">
        <v>1</v>
      </c>
      <c r="C17" s="31">
        <v>1</v>
      </c>
      <c r="D17" s="31">
        <v>1</v>
      </c>
      <c r="E17" s="31">
        <v>1</v>
      </c>
      <c r="F17" s="31">
        <v>1</v>
      </c>
      <c r="G17" s="31">
        <v>0</v>
      </c>
      <c r="H17" s="31">
        <v>0</v>
      </c>
      <c r="I17" s="31">
        <v>1</v>
      </c>
      <c r="J17" s="10">
        <f t="shared" si="2"/>
        <v>6</v>
      </c>
      <c r="L17" s="40">
        <f>Pretest!J17</f>
        <v>2</v>
      </c>
      <c r="M17" s="33">
        <f t="shared" si="0"/>
        <v>6</v>
      </c>
    </row>
    <row r="18" spans="1:13" ht="12.75">
      <c r="A18" s="9" t="s">
        <v>37</v>
      </c>
      <c r="B18" s="31">
        <v>1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10">
        <f t="shared" si="2"/>
        <v>8</v>
      </c>
      <c r="L18" s="41">
        <f>Pretest!J18</f>
        <v>8</v>
      </c>
      <c r="M18" s="37">
        <f t="shared" si="0"/>
        <v>8</v>
      </c>
    </row>
    <row r="19" spans="1:13" ht="12.75">
      <c r="A19" s="9" t="s">
        <v>50</v>
      </c>
      <c r="B19" s="10"/>
      <c r="C19" s="10"/>
      <c r="D19" s="10"/>
      <c r="E19" s="10"/>
      <c r="F19" s="10"/>
      <c r="G19" s="10"/>
      <c r="H19" s="10"/>
      <c r="I19" s="10"/>
      <c r="J19" s="10"/>
      <c r="L19" s="1">
        <v>8</v>
      </c>
      <c r="M19" s="1">
        <v>8</v>
      </c>
    </row>
    <row r="20" spans="1:13" ht="12.75">
      <c r="A20" s="9" t="s">
        <v>65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3" ht="12.75">
      <c r="A21" s="9" t="s">
        <v>26</v>
      </c>
      <c r="B21" s="10"/>
      <c r="C21" s="10"/>
      <c r="D21" s="10"/>
      <c r="E21" s="10"/>
      <c r="F21" s="10"/>
      <c r="G21" s="42"/>
      <c r="H21" s="10"/>
      <c r="I21" s="10"/>
      <c r="J21" s="10"/>
    </row>
    <row r="22" spans="1:13" ht="12.75">
      <c r="A22" s="9"/>
      <c r="B22" s="10"/>
      <c r="C22" s="10"/>
      <c r="D22" s="10"/>
      <c r="E22" s="10"/>
      <c r="F22" s="10"/>
      <c r="G22" s="10"/>
      <c r="H22" s="10"/>
      <c r="I22" s="10"/>
      <c r="J22" s="10"/>
      <c r="L22" s="21"/>
      <c r="M22" s="21"/>
    </row>
    <row r="25" spans="1:13" ht="12.75">
      <c r="A25" s="1"/>
      <c r="B25" s="1"/>
      <c r="C25" s="1"/>
      <c r="D25" s="1"/>
      <c r="E25" s="1"/>
      <c r="F25" s="1"/>
      <c r="G25" s="1"/>
      <c r="H25" s="1"/>
      <c r="I25" s="1"/>
      <c r="J25" s="21"/>
    </row>
    <row r="28" spans="1:13" ht="12.75">
      <c r="A28" s="43"/>
    </row>
    <row r="29" spans="1:13" ht="14.25">
      <c r="A29" s="27"/>
    </row>
    <row r="30" spans="1:13" ht="14.25">
      <c r="A30" s="30"/>
    </row>
    <row r="31" spans="1:13" ht="14.25">
      <c r="A31" s="30"/>
    </row>
    <row r="32" spans="1:13" ht="14.25">
      <c r="A32" s="30"/>
    </row>
    <row r="33" spans="1:1" ht="12.75">
      <c r="A33" s="9"/>
    </row>
    <row r="34" spans="1:1" ht="12.75">
      <c r="A34" s="9"/>
    </row>
    <row r="35" spans="1:1" ht="12.75">
      <c r="A35" s="9"/>
    </row>
    <row r="36" spans="1:1" ht="12.75">
      <c r="A36" s="9"/>
    </row>
    <row r="37" spans="1:1" ht="12.75">
      <c r="A37" s="9"/>
    </row>
    <row r="38" spans="1:1" ht="12.75">
      <c r="A38" s="9"/>
    </row>
    <row r="39" spans="1:1" ht="12.75">
      <c r="A39" s="9"/>
    </row>
    <row r="40" spans="1:1" ht="12.75">
      <c r="A40" s="9"/>
    </row>
    <row r="41" spans="1:1" ht="12.75">
      <c r="A41" s="9"/>
    </row>
    <row r="42" spans="1:1" ht="12.75">
      <c r="A42" s="9"/>
    </row>
    <row r="43" spans="1:1" ht="12.75">
      <c r="A43" s="9"/>
    </row>
    <row r="44" spans="1:1" ht="12.75">
      <c r="A44" s="9"/>
    </row>
    <row r="45" spans="1:1" ht="12.75">
      <c r="A45" s="9"/>
    </row>
    <row r="46" spans="1:1" ht="12.75">
      <c r="A46" s="9"/>
    </row>
    <row r="47" spans="1:1" ht="12.75">
      <c r="A47" s="9"/>
    </row>
    <row r="48" spans="1:1" ht="12.75">
      <c r="A48" s="9"/>
    </row>
    <row r="49" spans="1:1" ht="12.75">
      <c r="A49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2"/>
  <sheetViews>
    <sheetView workbookViewId="0">
      <selection activeCell="C27" sqref="C27"/>
    </sheetView>
  </sheetViews>
  <sheetFormatPr baseColWidth="10" defaultColWidth="12.5703125" defaultRowHeight="15.75" customHeight="1"/>
  <sheetData>
    <row r="1" spans="1:11" ht="15.75" customHeight="1" thickBot="1">
      <c r="A1" s="27" t="s">
        <v>11</v>
      </c>
      <c r="B1" s="9" t="s">
        <v>67</v>
      </c>
      <c r="C1" s="28" t="s">
        <v>68</v>
      </c>
      <c r="D1" s="28" t="s">
        <v>69</v>
      </c>
      <c r="E1" s="28" t="s">
        <v>70</v>
      </c>
      <c r="F1" s="28" t="s">
        <v>71</v>
      </c>
      <c r="G1" s="28" t="s">
        <v>72</v>
      </c>
      <c r="H1" s="28" t="s">
        <v>73</v>
      </c>
      <c r="I1" s="28" t="s">
        <v>74</v>
      </c>
      <c r="J1" s="44" t="s">
        <v>75</v>
      </c>
    </row>
    <row r="2" spans="1:11" ht="15" thickBot="1">
      <c r="A2" s="30" t="s">
        <v>45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45">
        <v>2</v>
      </c>
      <c r="K2" s="45">
        <v>7</v>
      </c>
    </row>
    <row r="3" spans="1:11" ht="15" thickBot="1">
      <c r="A3" s="30" t="s">
        <v>34</v>
      </c>
      <c r="J3" s="44"/>
    </row>
    <row r="4" spans="1:11" ht="15" thickBot="1">
      <c r="A4" s="30" t="s">
        <v>47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45">
        <v>2</v>
      </c>
      <c r="K4" s="45">
        <v>8</v>
      </c>
    </row>
    <row r="5" spans="1:11" ht="13.5" thickBot="1">
      <c r="A5" s="9" t="s">
        <v>43</v>
      </c>
      <c r="J5" s="44"/>
    </row>
    <row r="6" spans="1:11" ht="13.5" thickBot="1">
      <c r="A6" s="9" t="s">
        <v>32</v>
      </c>
      <c r="J6" s="44"/>
    </row>
    <row r="7" spans="1:11" ht="13.5" thickBot="1">
      <c r="A7" s="9" t="s">
        <v>51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5">
        <v>2</v>
      </c>
      <c r="K7" s="45">
        <v>8</v>
      </c>
    </row>
    <row r="8" spans="1:11" ht="13.5" thickBot="1">
      <c r="A8" s="9" t="s">
        <v>52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45">
        <v>2</v>
      </c>
      <c r="K8" s="45">
        <v>8</v>
      </c>
    </row>
    <row r="9" spans="1:11" ht="13.5" thickBot="1">
      <c r="A9" s="9" t="s">
        <v>49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5">
        <v>2</v>
      </c>
      <c r="K9" s="45">
        <v>8</v>
      </c>
    </row>
    <row r="10" spans="1:11" ht="13.5" thickBot="1">
      <c r="A10" s="9" t="s">
        <v>35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45">
        <v>2</v>
      </c>
      <c r="K10" s="45">
        <v>8</v>
      </c>
    </row>
    <row r="11" spans="1:11" ht="13.5" thickBot="1">
      <c r="A11" s="9" t="s">
        <v>46</v>
      </c>
      <c r="J11" s="44"/>
    </row>
    <row r="12" spans="1:11" ht="13.5" thickBot="1">
      <c r="A12" s="9" t="s">
        <v>64</v>
      </c>
      <c r="J12" s="44"/>
    </row>
    <row r="13" spans="1:11" ht="13.5" thickBot="1">
      <c r="A13" s="9" t="s">
        <v>24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45">
        <v>2</v>
      </c>
      <c r="K13" s="45">
        <v>8</v>
      </c>
    </row>
    <row r="14" spans="1:11" ht="13.5" thickBot="1">
      <c r="A14" s="9" t="s">
        <v>55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0.5</v>
      </c>
      <c r="I14" s="1">
        <v>0</v>
      </c>
      <c r="J14" s="45">
        <v>0</v>
      </c>
      <c r="K14" s="45">
        <v>4.5</v>
      </c>
    </row>
    <row r="15" spans="1:11" ht="13.5" thickBot="1">
      <c r="A15" s="9" t="s">
        <v>53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45">
        <v>2</v>
      </c>
      <c r="K15" s="45">
        <v>8</v>
      </c>
    </row>
    <row r="16" spans="1:11" ht="13.5" thickBot="1">
      <c r="A16" s="9" t="s">
        <v>29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45">
        <v>2</v>
      </c>
      <c r="K16" s="45">
        <v>8</v>
      </c>
    </row>
    <row r="17" spans="1:11" ht="13.5" thickBot="1">
      <c r="A17" s="9" t="s">
        <v>27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45">
        <v>1</v>
      </c>
      <c r="K17" s="45">
        <v>5</v>
      </c>
    </row>
    <row r="18" spans="1:11" ht="13.5" thickBot="1">
      <c r="A18" s="9" t="s">
        <v>37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5">
        <v>2</v>
      </c>
      <c r="K18" s="45">
        <v>8</v>
      </c>
    </row>
    <row r="19" spans="1:11" ht="13.5" thickBot="1">
      <c r="A19" s="9" t="s">
        <v>50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45">
        <v>2</v>
      </c>
      <c r="K19" s="45">
        <v>8</v>
      </c>
    </row>
    <row r="20" spans="1:11" ht="12.75">
      <c r="A20" s="9" t="s">
        <v>65</v>
      </c>
    </row>
    <row r="21" spans="1:11" ht="12.75">
      <c r="A21" s="9" t="s">
        <v>26</v>
      </c>
    </row>
    <row r="22" spans="1:11" ht="12.75">
      <c r="J22" s="2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Programmiererfahrung</vt:lpstr>
      <vt:lpstr>Brocanto_Daten</vt:lpstr>
      <vt:lpstr>BROCAtreat</vt:lpstr>
      <vt:lpstr>Übungsaufgaben</vt:lpstr>
      <vt:lpstr>Pretest</vt:lpstr>
      <vt:lpstr>Posttest-Ahadi</vt:lpstr>
      <vt:lpstr>Posttest-Programmieraufgabe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2022-12-20T08:59:45Z</dcterms:created>
  <dcterms:modified xsi:type="dcterms:W3CDTF">2022-12-21T12:16:21Z</dcterms:modified>
</cp:coreProperties>
</file>