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net\Desktop\fMRI-ML\ReanalyzeStudy\"/>
    </mc:Choice>
  </mc:AlternateContent>
  <bookViews>
    <workbookView xWindow="0" yWindow="0" windowWidth="19200" windowHeight="8010"/>
  </bookViews>
  <sheets>
    <sheet name="Correctness" sheetId="1" r:id="rId1"/>
    <sheet name="Gaze behavio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2" l="1"/>
  <c r="L2" i="2" l="1"/>
  <c r="C10" i="2"/>
  <c r="D10" i="2"/>
  <c r="E10" i="2"/>
  <c r="F10" i="2"/>
  <c r="G10" i="2"/>
  <c r="H10" i="2"/>
  <c r="I10" i="2"/>
  <c r="J10" i="2"/>
  <c r="K10" i="2"/>
  <c r="B10" i="2"/>
  <c r="M3" i="2"/>
  <c r="M4" i="2"/>
  <c r="M5" i="2"/>
  <c r="M6" i="2"/>
  <c r="M7" i="2"/>
  <c r="M8" i="2"/>
  <c r="M9" i="2"/>
  <c r="M2" i="2"/>
  <c r="L3" i="2"/>
  <c r="N3" i="2"/>
  <c r="O3" i="2"/>
  <c r="P3" i="2"/>
  <c r="N4" i="2"/>
  <c r="O4" i="2"/>
  <c r="P4" i="2"/>
  <c r="L5" i="2"/>
  <c r="N5" i="2"/>
  <c r="O5" i="2"/>
  <c r="P5" i="2"/>
  <c r="L6" i="2"/>
  <c r="N6" i="2"/>
  <c r="O6" i="2"/>
  <c r="P6" i="2"/>
  <c r="L7" i="2"/>
  <c r="N7" i="2"/>
  <c r="O7" i="2"/>
  <c r="P7" i="2"/>
  <c r="L8" i="2"/>
  <c r="N8" i="2"/>
  <c r="O8" i="2"/>
  <c r="P8" i="2"/>
  <c r="L9" i="2"/>
  <c r="N9" i="2"/>
  <c r="O9" i="2"/>
  <c r="P9" i="2"/>
  <c r="P2" i="2"/>
  <c r="O2" i="2"/>
  <c r="N2" i="2"/>
</calcChain>
</file>

<file path=xl/sharedStrings.xml><?xml version="1.0" encoding="utf-8"?>
<sst xmlns="http://schemas.openxmlformats.org/spreadsheetml/2006/main" count="34" uniqueCount="29">
  <si>
    <t>Correct</t>
  </si>
  <si>
    <t>Incorrect</t>
  </si>
  <si>
    <t>Timeout</t>
  </si>
  <si>
    <t>Type</t>
  </si>
  <si>
    <t>Semantic</t>
  </si>
  <si>
    <t>Dependency</t>
  </si>
  <si>
    <t>Type mismatch</t>
  </si>
  <si>
    <t>Syntax</t>
  </si>
  <si>
    <t>Other</t>
  </si>
  <si>
    <t>Areas of Interest</t>
  </si>
  <si>
    <t>Source editor</t>
  </si>
  <si>
    <t>Error areas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</si>
  <si>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</si>
  <si>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</si>
  <si>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</si>
  <si>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</si>
  <si>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</si>
  <si>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</si>
  <si>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</si>
  <si>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</si>
  <si>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</si>
  <si>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</si>
  <si>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Navigation areas</t>
  </si>
  <si>
    <t>Error popup</t>
  </si>
  <si>
    <t>Problems pane</t>
  </si>
  <si>
    <t>Quick Fix popup</t>
  </si>
  <si>
    <t>Explorer pane</t>
  </si>
  <si>
    <t>Outline pane</t>
  </si>
  <si>
    <t>Sanity check (should be roughly 100):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</si>
</sst>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A11" sqref="A11"/>
    </sheetView>
  </sheetViews>
  <sheetFormatPr baseColWidth="10" defaultRowHeight="14.5" x14ac:dyDescent="0.35"/>
  <sheetData>
    <row r="1" spans="1:4" x14ac:dyDescent="0.35">
      <c r="A1" t="s">
        <v>3</v>
      </c>
      <c r="B1" t="s">
        <v>0</v>
      </c>
      <c r="C1" t="s">
        <v>1</v>
      </c>
      <c r="D1" t="s">
        <v>2</v>
      </c>
    </row>
    <row r="2" spans="1:4" x14ac:dyDescent="0.35">
      <c r="A2" t="s">
        <v>4</v>
      </c>
      <c r="B2">
        <v>31</v>
      </c>
      <c r="C2">
        <v>98</v>
      </c>
      <c r="D2">
        <v>35</v>
      </c>
    </row>
    <row r="3" spans="1:4" x14ac:dyDescent="0.35">
      <c r="A3" t="s">
        <v>5</v>
      </c>
      <c r="B3">
        <v>66</v>
      </c>
      <c r="C3">
        <v>10</v>
      </c>
      <c r="D3">
        <v>34</v>
      </c>
    </row>
    <row r="4" spans="1:4" x14ac:dyDescent="0.35">
      <c r="A4" t="s">
        <v>6</v>
      </c>
      <c r="B4">
        <v>104</v>
      </c>
      <c r="C4">
        <v>25</v>
      </c>
      <c r="D4">
        <v>1</v>
      </c>
    </row>
    <row r="5" spans="1:4" x14ac:dyDescent="0.35">
      <c r="A5" t="s">
        <v>7</v>
      </c>
      <c r="B5">
        <v>50</v>
      </c>
      <c r="C5">
        <v>2</v>
      </c>
      <c r="D5">
        <v>25</v>
      </c>
    </row>
    <row r="6" spans="1:4" x14ac:dyDescent="0.35">
      <c r="A6" t="s">
        <v>8</v>
      </c>
      <c r="B6">
        <v>70</v>
      </c>
      <c r="C6">
        <v>28</v>
      </c>
      <c r="D6">
        <v>12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A10" sqref="A10"/>
    </sheetView>
  </sheetViews>
  <sheetFormatPr baseColWidth="10" defaultRowHeight="14.5" x14ac:dyDescent="0.35"/>
  <cols>
    <col min="2" max="2" width="3.81640625" bestFit="1" customWidth="1"/>
    <col min="3" max="3" width="4.81640625" bestFit="1" customWidth="1"/>
    <col min="4" max="4" width="3.81640625" bestFit="1" customWidth="1"/>
    <col min="5" max="6" width="4.81640625" bestFit="1" customWidth="1"/>
    <col min="7" max="7" width="3.81640625" bestFit="1" customWidth="1"/>
    <col min="8" max="8" width="4.81640625" bestFit="1" customWidth="1"/>
    <col min="9" max="9" width="2.81640625" bestFit="1" customWidth="1"/>
    <col min="10" max="11" width="3.81640625" bestFit="1" customWidth="1"/>
  </cols>
  <sheetData>
    <row r="1" spans="1:16" x14ac:dyDescent="0.35">
      <c r="A1" t="s">
        <v>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5">
      <c r="A2" t="s">
        <v>10</v>
      </c>
      <c r="B2">
        <v>66</v>
      </c>
      <c r="C2">
        <v>66</v>
      </c>
      <c r="D2">
        <v>74</v>
      </c>
      <c r="E2">
        <v>79</v>
      </c>
      <c r="F2">
        <v>68</v>
      </c>
      <c r="G2">
        <v>65</v>
      </c>
      <c r="H2">
        <v>78</v>
      </c>
      <c r="I2">
        <v>68</v>
      </c>
      <c r="J2">
        <v>80</v>
      </c>
      <c r="K2">
        <v>65</v>
      </c>
      <c r="L2" s="3">
        <f>AVERAGE(B2,C2,J2)</f>
        <v>70.666666666666671</v>
      </c>
      <c r="M2" s="3">
        <f>AVERAGE(D2,E2)</f>
        <v>76.5</v>
      </c>
      <c r="N2" s="3">
        <f>AVERAGE(F2,G2)</f>
        <v>66.5</v>
      </c>
      <c r="O2" s="3">
        <f>K2</f>
        <v>65</v>
      </c>
      <c r="P2" s="3">
        <f>AVERAGE(H2,I2)</f>
        <v>73</v>
      </c>
    </row>
    <row r="3" spans="1:16" x14ac:dyDescent="0.35">
      <c r="A3" t="s">
        <v>11</v>
      </c>
      <c r="B3">
        <v>23</v>
      </c>
      <c r="C3">
        <v>23</v>
      </c>
      <c r="D3">
        <v>15</v>
      </c>
      <c r="E3">
        <v>14</v>
      </c>
      <c r="F3">
        <v>23</v>
      </c>
      <c r="G3">
        <v>25</v>
      </c>
      <c r="H3">
        <v>15</v>
      </c>
      <c r="I3">
        <v>17</v>
      </c>
      <c r="J3">
        <v>13</v>
      </c>
      <c r="K3">
        <v>20</v>
      </c>
      <c r="L3" s="4">
        <f t="shared" ref="L3:L9" si="0">AVERAGE(B3,C3,J3)</f>
        <v>19.666666666666668</v>
      </c>
      <c r="M3" s="4">
        <f t="shared" ref="M3:M9" si="1">AVERAGE(D3,E3)</f>
        <v>14.5</v>
      </c>
      <c r="N3" s="4">
        <f t="shared" ref="N3:N9" si="2">AVERAGE(F3,G3)</f>
        <v>24</v>
      </c>
      <c r="O3" s="4">
        <f t="shared" ref="O3:O9" si="3">K3</f>
        <v>20</v>
      </c>
      <c r="P3" s="4">
        <f t="shared" ref="P3:P9" si="4">AVERAGE(H3,I3)</f>
        <v>16</v>
      </c>
    </row>
    <row r="4" spans="1:16" x14ac:dyDescent="0.35">
      <c r="A4" t="s">
        <v>22</v>
      </c>
      <c r="B4">
        <v>10</v>
      </c>
      <c r="C4">
        <v>11</v>
      </c>
      <c r="D4">
        <v>11</v>
      </c>
      <c r="E4">
        <v>6</v>
      </c>
      <c r="F4">
        <v>9</v>
      </c>
      <c r="G4">
        <v>11</v>
      </c>
      <c r="H4">
        <v>7</v>
      </c>
      <c r="I4">
        <v>15</v>
      </c>
      <c r="J4">
        <v>7</v>
      </c>
      <c r="K4">
        <v>15</v>
      </c>
      <c r="L4" s="5">
        <f>AVERAGE(B4,C4,J4)</f>
        <v>9.3333333333333339</v>
      </c>
      <c r="M4" s="5">
        <f t="shared" si="1"/>
        <v>8.5</v>
      </c>
      <c r="N4" s="5">
        <f t="shared" si="2"/>
        <v>10</v>
      </c>
      <c r="O4" s="5">
        <f t="shared" si="3"/>
        <v>15</v>
      </c>
      <c r="P4" s="5">
        <f t="shared" si="4"/>
        <v>11</v>
      </c>
    </row>
    <row r="5" spans="1:16" x14ac:dyDescent="0.35">
      <c r="A5" t="s">
        <v>23</v>
      </c>
      <c r="B5">
        <v>1</v>
      </c>
      <c r="C5">
        <v>0.5</v>
      </c>
      <c r="D5">
        <v>0</v>
      </c>
      <c r="E5">
        <v>0.4</v>
      </c>
      <c r="F5">
        <v>0.7</v>
      </c>
      <c r="G5">
        <v>2</v>
      </c>
      <c r="H5">
        <v>0.5</v>
      </c>
      <c r="I5">
        <v>1</v>
      </c>
      <c r="J5">
        <v>1</v>
      </c>
      <c r="K5">
        <v>2</v>
      </c>
      <c r="L5" s="1">
        <f t="shared" si="0"/>
        <v>0.83333333333333337</v>
      </c>
      <c r="M5" s="1">
        <f t="shared" si="1"/>
        <v>0.2</v>
      </c>
      <c r="N5" s="1">
        <f t="shared" si="2"/>
        <v>1.35</v>
      </c>
      <c r="O5" s="1">
        <f t="shared" si="3"/>
        <v>2</v>
      </c>
      <c r="P5" s="1">
        <f t="shared" si="4"/>
        <v>0.75</v>
      </c>
    </row>
    <row r="6" spans="1:16" x14ac:dyDescent="0.35">
      <c r="A6" t="s">
        <v>24</v>
      </c>
      <c r="B6">
        <v>12</v>
      </c>
      <c r="C6">
        <v>19</v>
      </c>
      <c r="D6">
        <v>15</v>
      </c>
      <c r="E6">
        <v>11</v>
      </c>
      <c r="F6">
        <v>16</v>
      </c>
      <c r="G6">
        <v>17</v>
      </c>
      <c r="H6">
        <v>9</v>
      </c>
      <c r="I6">
        <v>14</v>
      </c>
      <c r="J6">
        <v>11</v>
      </c>
      <c r="K6">
        <v>16</v>
      </c>
      <c r="L6" s="1">
        <f t="shared" si="0"/>
        <v>14</v>
      </c>
      <c r="M6" s="1">
        <f t="shared" si="1"/>
        <v>13</v>
      </c>
      <c r="N6" s="1">
        <f t="shared" si="2"/>
        <v>16.5</v>
      </c>
      <c r="O6" s="1">
        <f t="shared" si="3"/>
        <v>16</v>
      </c>
      <c r="P6" s="1">
        <f t="shared" si="4"/>
        <v>11.5</v>
      </c>
    </row>
    <row r="7" spans="1:16" x14ac:dyDescent="0.35">
      <c r="A7" t="s">
        <v>25</v>
      </c>
      <c r="B7">
        <v>10</v>
      </c>
      <c r="C7">
        <v>3</v>
      </c>
      <c r="D7">
        <v>0</v>
      </c>
      <c r="E7">
        <v>3</v>
      </c>
      <c r="F7">
        <v>6</v>
      </c>
      <c r="G7">
        <v>5</v>
      </c>
      <c r="H7">
        <v>5</v>
      </c>
      <c r="I7">
        <v>1</v>
      </c>
      <c r="J7">
        <v>1</v>
      </c>
      <c r="K7">
        <v>2</v>
      </c>
      <c r="L7" s="1">
        <f t="shared" si="0"/>
        <v>4.666666666666667</v>
      </c>
      <c r="M7" s="1">
        <f t="shared" si="1"/>
        <v>1.5</v>
      </c>
      <c r="N7" s="1">
        <f t="shared" si="2"/>
        <v>5.5</v>
      </c>
      <c r="O7" s="1">
        <f t="shared" si="3"/>
        <v>2</v>
      </c>
      <c r="P7" s="1">
        <f t="shared" si="4"/>
        <v>3</v>
      </c>
    </row>
    <row r="8" spans="1:16" x14ac:dyDescent="0.35">
      <c r="A8" t="s">
        <v>26</v>
      </c>
      <c r="B8">
        <v>10</v>
      </c>
      <c r="C8">
        <v>8</v>
      </c>
      <c r="D8">
        <v>10</v>
      </c>
      <c r="E8">
        <v>5</v>
      </c>
      <c r="F8">
        <v>8</v>
      </c>
      <c r="G8">
        <v>11</v>
      </c>
      <c r="H8">
        <v>6</v>
      </c>
      <c r="I8">
        <v>12</v>
      </c>
      <c r="J8">
        <v>5</v>
      </c>
      <c r="K8">
        <v>14</v>
      </c>
      <c r="L8" s="2">
        <f t="shared" si="0"/>
        <v>7.666666666666667</v>
      </c>
      <c r="M8" s="2">
        <f t="shared" si="1"/>
        <v>7.5</v>
      </c>
      <c r="N8" s="2">
        <f t="shared" si="2"/>
        <v>9.5</v>
      </c>
      <c r="O8" s="2">
        <f t="shared" si="3"/>
        <v>14</v>
      </c>
      <c r="P8" s="2">
        <f t="shared" si="4"/>
        <v>9</v>
      </c>
    </row>
    <row r="9" spans="1:16" x14ac:dyDescent="0.35">
      <c r="A9" t="s">
        <v>27</v>
      </c>
      <c r="B9">
        <v>1</v>
      </c>
      <c r="C9">
        <v>3</v>
      </c>
      <c r="D9">
        <v>1</v>
      </c>
      <c r="E9">
        <v>1</v>
      </c>
      <c r="F9">
        <v>1</v>
      </c>
      <c r="G9">
        <v>1</v>
      </c>
      <c r="H9">
        <v>1</v>
      </c>
      <c r="I9">
        <v>3</v>
      </c>
      <c r="J9">
        <v>1</v>
      </c>
      <c r="K9">
        <v>1</v>
      </c>
      <c r="L9" s="2">
        <f t="shared" si="0"/>
        <v>1.6666666666666667</v>
      </c>
      <c r="M9" s="2">
        <f t="shared" si="1"/>
        <v>1</v>
      </c>
      <c r="N9" s="2">
        <f t="shared" si="2"/>
        <v>1</v>
      </c>
      <c r="O9" s="2">
        <f t="shared" si="3"/>
        <v>1</v>
      </c>
      <c r="P9" s="2">
        <f t="shared" si="4"/>
        <v>2</v>
      </c>
    </row>
    <row r="10" spans="1:16" x14ac:dyDescent="0.35">
      <c r="A10" t="s">
        <v>28</v>
      </c>
      <c r="B10">
        <f>SUM(B5:B9,B2)</f>
        <v>100</v>
      </c>
      <c r="C10">
        <f t="shared" ref="C10:K10" si="5">SUM(C5:C9,C2)</f>
        <v>99.5</v>
      </c>
      <c r="D10">
        <f t="shared" si="5"/>
        <v>100</v>
      </c>
      <c r="E10">
        <f t="shared" si="5"/>
        <v>99.4</v>
      </c>
      <c r="F10">
        <f t="shared" si="5"/>
        <v>99.7</v>
      </c>
      <c r="G10">
        <f t="shared" si="5"/>
        <v>101</v>
      </c>
      <c r="H10">
        <f t="shared" si="5"/>
        <v>99.5</v>
      </c>
      <c r="I10">
        <f t="shared" si="5"/>
        <v>99</v>
      </c>
      <c r="J10">
        <f t="shared" si="5"/>
        <v>99</v>
      </c>
      <c r="K10">
        <f t="shared" si="5"/>
        <v>100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Correctness</vt:lpstr>
      <vt:lpstr>Gaze behavior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</dc:creator>
  <cp:lastModifiedBy>Janet</cp:lastModifiedBy>
  <dcterms:created xsi:type="dcterms:W3CDTF">2018-08-22T09:47:24Z</dcterms:created>
  <dcterms:modified xsi:type="dcterms:W3CDTF">2018-08-27T08:15:35Z</dcterms:modified>
</cp:coreProperties>
</file>