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 filterPrivacy="1"/>
  <xr:revisionPtr revIDLastSave="0" documentId="13_ncr:1_{ECFA4790-940E-49F5-8FCA-893655ACF343}" xr6:coauthVersionLast="36" xr6:coauthVersionMax="36" xr10:uidLastSave="{00000000-0000-0000-0000-000000000000}"/>
  <bookViews>
    <workbookView xWindow="0" yWindow="0" windowWidth="17316" windowHeight="10260" tabRatio="788" activeTab="3" xr2:uid="{00000000-000D-0000-FFFF-FFFF00000000}"/>
    <workbookView xWindow="0" yWindow="0" windowWidth="41280" windowHeight="13176" activeTab="6" xr2:uid="{B585B65B-9AE2-4ACA-9623-AB141CADC748}"/>
  </bookViews>
  <sheets>
    <sheet name="메타정보" sheetId="8" r:id="rId1"/>
    <sheet name="연구단 송부 240122" sheetId="9" r:id="rId2"/>
    <sheet name="0 활용방법" sheetId="7" r:id="rId3"/>
    <sheet name="1 BM용도분류표+대표용도" sheetId="4" r:id="rId4"/>
    <sheet name="2 BM용도분류표" sheetId="5" r:id="rId5"/>
    <sheet name="3 컬럼설명" sheetId="2" r:id="rId6"/>
    <sheet name="참고_세움터 주용도 비교 23년6월" sheetId="6" r:id="rId7"/>
    <sheet name="매칭표(old)" sheetId="1" state="hidden" r:id="rId8"/>
  </sheets>
  <definedNames>
    <definedName name="_xlnm._FilterDatabase" localSheetId="3" hidden="1">'1 BM용도분류표+대표용도'!$A$2:$G$560</definedName>
    <definedName name="_xlnm._FilterDatabase" localSheetId="7" hidden="1">'매칭표(old)'!$A$1:$D$626</definedName>
    <definedName name="_xlnm._FilterDatabase" localSheetId="1" hidden="1">'연구단 송부 240122'!$A$2:$I$452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2" i="5" l="1"/>
  <c r="A94" i="5"/>
  <c r="D470" i="4"/>
  <c r="C470" i="4" s="1"/>
  <c r="D465" i="4"/>
  <c r="C465" i="4" s="1"/>
  <c r="D460" i="4"/>
  <c r="C460" i="4" s="1"/>
  <c r="D451" i="4"/>
  <c r="C451" i="4" s="1"/>
  <c r="D372" i="4"/>
  <c r="C372" i="4" s="1"/>
  <c r="D366" i="4"/>
  <c r="C366" i="4" s="1"/>
  <c r="D355" i="4"/>
  <c r="C355" i="4" s="1"/>
  <c r="D350" i="4"/>
  <c r="C350" i="4" s="1"/>
  <c r="D338" i="4"/>
  <c r="C338" i="4" s="1"/>
  <c r="D317" i="4"/>
  <c r="C317" i="4" s="1"/>
  <c r="D312" i="4"/>
  <c r="C312" i="4" s="1"/>
  <c r="D305" i="4"/>
  <c r="C305" i="4" s="1"/>
  <c r="D294" i="4"/>
  <c r="C294" i="4" s="1"/>
  <c r="D290" i="4"/>
  <c r="C290" i="4" s="1"/>
  <c r="D285" i="4"/>
  <c r="C285" i="4" s="1"/>
  <c r="D281" i="4"/>
  <c r="C281" i="4" s="1"/>
  <c r="D272" i="4"/>
  <c r="C272" i="4" s="1"/>
  <c r="D261" i="4"/>
  <c r="C261" i="4" s="1"/>
  <c r="D250" i="4"/>
  <c r="C250" i="4" s="1"/>
  <c r="D236" i="4"/>
  <c r="C236" i="4" s="1"/>
  <c r="D217" i="4"/>
  <c r="C217" i="4" s="1"/>
  <c r="D203" i="4"/>
  <c r="C203" i="4" s="1"/>
  <c r="D197" i="4"/>
  <c r="C197" i="4" s="1"/>
  <c r="D187" i="4"/>
  <c r="C187" i="4" s="1"/>
  <c r="D179" i="4"/>
  <c r="C179" i="4" s="1"/>
  <c r="D172" i="4"/>
  <c r="C172" i="4" s="1"/>
  <c r="D162" i="4"/>
  <c r="C162" i="4" s="1"/>
  <c r="D153" i="4"/>
  <c r="C153" i="4" s="1"/>
  <c r="D143" i="4"/>
  <c r="C143" i="4" s="1"/>
  <c r="D133" i="4"/>
  <c r="C133" i="4" s="1"/>
  <c r="D66" i="4"/>
  <c r="C66" i="4" s="1"/>
  <c r="D49" i="4"/>
  <c r="C49" i="4" s="1"/>
  <c r="A4" i="9" l="1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87" i="9"/>
  <c r="A188" i="9"/>
  <c r="A189" i="9"/>
  <c r="A190" i="9"/>
  <c r="A191" i="9"/>
  <c r="A192" i="9"/>
  <c r="A166" i="9"/>
  <c r="A167" i="9"/>
  <c r="A168" i="9"/>
  <c r="A169" i="9"/>
  <c r="A170" i="9"/>
  <c r="A171" i="9"/>
  <c r="A172" i="9"/>
  <c r="A178" i="9"/>
  <c r="A179" i="9"/>
  <c r="A180" i="9"/>
  <c r="A181" i="9"/>
  <c r="A182" i="9"/>
  <c r="A183" i="9"/>
  <c r="A184" i="9"/>
  <c r="A185" i="9"/>
  <c r="A186" i="9"/>
  <c r="A174" i="9"/>
  <c r="A175" i="9"/>
  <c r="A176" i="9"/>
  <c r="A177" i="9"/>
  <c r="A173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30" i="9"/>
  <c r="A236" i="9"/>
  <c r="A233" i="9"/>
  <c r="A228" i="9"/>
  <c r="A234" i="9"/>
  <c r="A231" i="9"/>
  <c r="A232" i="9"/>
  <c r="A235" i="9"/>
  <c r="A229" i="9"/>
  <c r="A250" i="9"/>
  <c r="A246" i="9"/>
  <c r="A251" i="9"/>
  <c r="A247" i="9"/>
  <c r="A237" i="9"/>
  <c r="A238" i="9"/>
  <c r="A248" i="9"/>
  <c r="A244" i="9"/>
  <c r="A245" i="9"/>
  <c r="A242" i="9"/>
  <c r="A239" i="9"/>
  <c r="A240" i="9"/>
  <c r="A241" i="9"/>
  <c r="A249" i="9"/>
  <c r="A243" i="9"/>
  <c r="A253" i="9"/>
  <c r="A254" i="9"/>
  <c r="A255" i="9"/>
  <c r="A268" i="9"/>
  <c r="A266" i="9"/>
  <c r="A274" i="9"/>
  <c r="A273" i="9"/>
  <c r="A252" i="9"/>
  <c r="A263" i="9"/>
  <c r="A264" i="9"/>
  <c r="A265" i="9"/>
  <c r="A267" i="9"/>
  <c r="A262" i="9"/>
  <c r="A256" i="9"/>
  <c r="A257" i="9"/>
  <c r="A258" i="9"/>
  <c r="A269" i="9"/>
  <c r="A270" i="9"/>
  <c r="A271" i="9"/>
  <c r="A272" i="9"/>
  <c r="A259" i="9"/>
  <c r="A260" i="9"/>
  <c r="A261" i="9"/>
  <c r="A275" i="9"/>
  <c r="A276" i="9"/>
  <c r="A277" i="9"/>
  <c r="A278" i="9"/>
  <c r="A279" i="9"/>
  <c r="A280" i="9"/>
  <c r="A281" i="9"/>
  <c r="A282" i="9"/>
  <c r="A283" i="9"/>
  <c r="A286" i="9"/>
  <c r="A287" i="9"/>
  <c r="A288" i="9"/>
  <c r="A289" i="9"/>
  <c r="A290" i="9"/>
  <c r="A291" i="9"/>
  <c r="A292" i="9"/>
  <c r="A298" i="9"/>
  <c r="A299" i="9"/>
  <c r="A300" i="9"/>
  <c r="A301" i="9"/>
  <c r="A293" i="9"/>
  <c r="A294" i="9"/>
  <c r="A295" i="9"/>
  <c r="A285" i="9"/>
  <c r="A296" i="9"/>
  <c r="A297" i="9"/>
  <c r="A284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3" i="9"/>
  <c r="F452" i="9"/>
  <c r="F451" i="9"/>
  <c r="F450" i="9"/>
  <c r="F449" i="9"/>
  <c r="F448" i="9"/>
  <c r="F447" i="9"/>
  <c r="F446" i="9"/>
  <c r="F445" i="9"/>
  <c r="F444" i="9"/>
  <c r="F443" i="9"/>
  <c r="F442" i="9"/>
  <c r="F441" i="9"/>
  <c r="F440" i="9"/>
  <c r="F439" i="9"/>
  <c r="F438" i="9"/>
  <c r="F437" i="9"/>
  <c r="F436" i="9"/>
  <c r="F435" i="9"/>
  <c r="F434" i="9"/>
  <c r="F433" i="9"/>
  <c r="F432" i="9"/>
  <c r="F431" i="9"/>
  <c r="F430" i="9"/>
  <c r="F429" i="9"/>
  <c r="F428" i="9"/>
  <c r="F427" i="9"/>
  <c r="F426" i="9"/>
  <c r="F425" i="9"/>
  <c r="F424" i="9"/>
  <c r="F423" i="9"/>
  <c r="F422" i="9"/>
  <c r="F421" i="9"/>
  <c r="F420" i="9"/>
  <c r="F419" i="9"/>
  <c r="F418" i="9"/>
  <c r="F417" i="9"/>
  <c r="F416" i="9"/>
  <c r="F415" i="9"/>
  <c r="F414" i="9"/>
  <c r="F413" i="9"/>
  <c r="F412" i="9"/>
  <c r="F411" i="9"/>
  <c r="F410" i="9"/>
  <c r="F409" i="9"/>
  <c r="F408" i="9"/>
  <c r="F407" i="9"/>
  <c r="F406" i="9"/>
  <c r="F405" i="9"/>
  <c r="F404" i="9"/>
  <c r="F403" i="9"/>
  <c r="F402" i="9"/>
  <c r="F401" i="9"/>
  <c r="F400" i="9"/>
  <c r="F399" i="9"/>
  <c r="F398" i="9"/>
  <c r="F397" i="9"/>
  <c r="F396" i="9"/>
  <c r="F395" i="9"/>
  <c r="F394" i="9"/>
  <c r="F393" i="9"/>
  <c r="F392" i="9"/>
  <c r="F391" i="9"/>
  <c r="F390" i="9"/>
  <c r="F389" i="9"/>
  <c r="F388" i="9"/>
  <c r="F387" i="9"/>
  <c r="F386" i="9"/>
  <c r="F385" i="9"/>
  <c r="F384" i="9"/>
  <c r="F383" i="9"/>
  <c r="F382" i="9"/>
  <c r="F381" i="9"/>
  <c r="F380" i="9"/>
  <c r="F379" i="9"/>
  <c r="F378" i="9"/>
  <c r="F377" i="9"/>
  <c r="F376" i="9"/>
  <c r="F375" i="9"/>
  <c r="F374" i="9"/>
  <c r="F373" i="9"/>
  <c r="F372" i="9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284" i="9"/>
  <c r="F297" i="9"/>
  <c r="F296" i="9"/>
  <c r="F285" i="9"/>
  <c r="F295" i="9"/>
  <c r="F294" i="9"/>
  <c r="F293" i="9"/>
  <c r="F301" i="9"/>
  <c r="F300" i="9"/>
  <c r="F299" i="9"/>
  <c r="F298" i="9"/>
  <c r="F292" i="9"/>
  <c r="F291" i="9"/>
  <c r="F290" i="9"/>
  <c r="F289" i="9"/>
  <c r="F288" i="9"/>
  <c r="F287" i="9"/>
  <c r="F286" i="9"/>
  <c r="F283" i="9"/>
  <c r="F282" i="9"/>
  <c r="F281" i="9"/>
  <c r="F280" i="9"/>
  <c r="F279" i="9"/>
  <c r="F278" i="9"/>
  <c r="F277" i="9"/>
  <c r="F276" i="9"/>
  <c r="F275" i="9"/>
  <c r="F261" i="9"/>
  <c r="F260" i="9"/>
  <c r="F259" i="9"/>
  <c r="F272" i="9"/>
  <c r="F271" i="9"/>
  <c r="F270" i="9"/>
  <c r="F269" i="9"/>
  <c r="F258" i="9"/>
  <c r="F257" i="9"/>
  <c r="F256" i="9"/>
  <c r="F262" i="9"/>
  <c r="F267" i="9"/>
  <c r="F265" i="9"/>
  <c r="F264" i="9"/>
  <c r="F263" i="9"/>
  <c r="F252" i="9"/>
  <c r="F273" i="9"/>
  <c r="F274" i="9"/>
  <c r="F266" i="9"/>
  <c r="F268" i="9"/>
  <c r="F255" i="9"/>
  <c r="F254" i="9"/>
  <c r="F253" i="9"/>
  <c r="F243" i="9"/>
  <c r="F249" i="9"/>
  <c r="F241" i="9"/>
  <c r="F240" i="9"/>
  <c r="F239" i="9"/>
  <c r="F242" i="9"/>
  <c r="F245" i="9"/>
  <c r="F244" i="9"/>
  <c r="F248" i="9"/>
  <c r="F238" i="9"/>
  <c r="F237" i="9"/>
  <c r="F247" i="9"/>
  <c r="F251" i="9"/>
  <c r="F246" i="9"/>
  <c r="F250" i="9"/>
  <c r="F229" i="9"/>
  <c r="F235" i="9"/>
  <c r="F232" i="9"/>
  <c r="F231" i="9"/>
  <c r="F234" i="9"/>
  <c r="F228" i="9"/>
  <c r="F233" i="9"/>
  <c r="F236" i="9"/>
  <c r="F230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73" i="9"/>
  <c r="F177" i="9"/>
  <c r="F176" i="9"/>
  <c r="F175" i="9"/>
  <c r="F174" i="9"/>
  <c r="F186" i="9"/>
  <c r="F185" i="9"/>
  <c r="F184" i="9"/>
  <c r="F183" i="9"/>
  <c r="F182" i="9"/>
  <c r="F181" i="9"/>
  <c r="F180" i="9"/>
  <c r="F179" i="9"/>
  <c r="F178" i="9"/>
  <c r="F172" i="9"/>
  <c r="F171" i="9"/>
  <c r="F170" i="9"/>
  <c r="F169" i="9"/>
  <c r="F168" i="9"/>
  <c r="F167" i="9"/>
  <c r="F166" i="9"/>
  <c r="F192" i="9"/>
  <c r="F191" i="9"/>
  <c r="F190" i="9"/>
  <c r="F189" i="9"/>
  <c r="F188" i="9"/>
  <c r="F187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A89" i="5" l="1"/>
  <c r="A90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91" i="5" l="1"/>
  <c r="A92" i="5"/>
  <c r="A93" i="5"/>
  <c r="A95" i="5"/>
  <c r="A96" i="5"/>
  <c r="A97" i="5"/>
  <c r="A98" i="5"/>
  <c r="A99" i="5"/>
  <c r="A100" i="5"/>
  <c r="A101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2" i="5"/>
  <c r="D212" i="4" s="1"/>
  <c r="F691" i="6"/>
  <c r="E691" i="6"/>
  <c r="D691" i="6"/>
  <c r="F690" i="6"/>
  <c r="E690" i="6"/>
  <c r="D690" i="6"/>
  <c r="F689" i="6"/>
  <c r="E689" i="6"/>
  <c r="D689" i="6"/>
  <c r="F688" i="6"/>
  <c r="D688" i="6"/>
  <c r="F687" i="6"/>
  <c r="D687" i="6"/>
  <c r="F686" i="6"/>
  <c r="D686" i="6"/>
  <c r="F685" i="6"/>
  <c r="D685" i="6"/>
  <c r="F684" i="6"/>
  <c r="D684" i="6"/>
  <c r="F683" i="6"/>
  <c r="D683" i="6"/>
  <c r="F682" i="6"/>
  <c r="D682" i="6"/>
  <c r="F681" i="6"/>
  <c r="D681" i="6"/>
  <c r="F680" i="6"/>
  <c r="D680" i="6"/>
  <c r="F679" i="6"/>
  <c r="D679" i="6"/>
  <c r="F678" i="6"/>
  <c r="D678" i="6"/>
  <c r="F677" i="6"/>
  <c r="D677" i="6"/>
  <c r="F676" i="6"/>
  <c r="D676" i="6"/>
  <c r="F675" i="6"/>
  <c r="D675" i="6"/>
  <c r="F674" i="6"/>
  <c r="D674" i="6"/>
  <c r="F673" i="6"/>
  <c r="D673" i="6"/>
  <c r="F672" i="6"/>
  <c r="D672" i="6"/>
  <c r="F671" i="6"/>
  <c r="D671" i="6"/>
  <c r="F670" i="6"/>
  <c r="D670" i="6"/>
  <c r="F669" i="6"/>
  <c r="D669" i="6"/>
  <c r="F668" i="6"/>
  <c r="D668" i="6"/>
  <c r="F667" i="6"/>
  <c r="D667" i="6"/>
  <c r="F666" i="6"/>
  <c r="D666" i="6"/>
  <c r="F665" i="6"/>
  <c r="D665" i="6"/>
  <c r="F664" i="6"/>
  <c r="D664" i="6"/>
  <c r="F663" i="6"/>
  <c r="D663" i="6"/>
  <c r="F662" i="6"/>
  <c r="D662" i="6"/>
  <c r="F661" i="6"/>
  <c r="D661" i="6"/>
  <c r="F660" i="6"/>
  <c r="D660" i="6"/>
  <c r="F659" i="6"/>
  <c r="D659" i="6"/>
  <c r="F658" i="6"/>
  <c r="D658" i="6"/>
  <c r="F657" i="6"/>
  <c r="D657" i="6"/>
  <c r="F656" i="6"/>
  <c r="E656" i="6"/>
  <c r="D656" i="6"/>
  <c r="F655" i="6"/>
  <c r="D655" i="6"/>
  <c r="F654" i="6"/>
  <c r="E654" i="6"/>
  <c r="D654" i="6"/>
  <c r="F653" i="6"/>
  <c r="E653" i="6"/>
  <c r="D653" i="6"/>
  <c r="F652" i="6"/>
  <c r="E652" i="6"/>
  <c r="D652" i="6"/>
  <c r="F651" i="6"/>
  <c r="E651" i="6"/>
  <c r="D651" i="6"/>
  <c r="F650" i="6"/>
  <c r="D650" i="6"/>
  <c r="F649" i="6"/>
  <c r="D649" i="6"/>
  <c r="F648" i="6"/>
  <c r="D648" i="6"/>
  <c r="F647" i="6"/>
  <c r="D647" i="6"/>
  <c r="F646" i="6"/>
  <c r="D646" i="6"/>
  <c r="F645" i="6"/>
  <c r="D645" i="6"/>
  <c r="F644" i="6"/>
  <c r="D644" i="6"/>
  <c r="F643" i="6"/>
  <c r="D643" i="6"/>
  <c r="F642" i="6"/>
  <c r="D642" i="6"/>
  <c r="F641" i="6"/>
  <c r="D641" i="6"/>
  <c r="F640" i="6"/>
  <c r="D640" i="6"/>
  <c r="F639" i="6"/>
  <c r="D639" i="6"/>
  <c r="F638" i="6"/>
  <c r="D638" i="6"/>
  <c r="F637" i="6"/>
  <c r="D637" i="6"/>
  <c r="F636" i="6"/>
  <c r="D636" i="6"/>
  <c r="F635" i="6"/>
  <c r="D635" i="6"/>
  <c r="F634" i="6"/>
  <c r="D634" i="6"/>
  <c r="F633" i="6"/>
  <c r="D633" i="6"/>
  <c r="F632" i="6"/>
  <c r="D632" i="6"/>
  <c r="F631" i="6"/>
  <c r="D631" i="6"/>
  <c r="F630" i="6"/>
  <c r="D630" i="6"/>
  <c r="F629" i="6"/>
  <c r="D629" i="6"/>
  <c r="F628" i="6"/>
  <c r="D628" i="6"/>
  <c r="F627" i="6"/>
  <c r="D627" i="6"/>
  <c r="F626" i="6"/>
  <c r="D626" i="6"/>
  <c r="F625" i="6"/>
  <c r="D625" i="6"/>
  <c r="F624" i="6"/>
  <c r="D624" i="6"/>
  <c r="F623" i="6"/>
  <c r="D623" i="6"/>
  <c r="F622" i="6"/>
  <c r="D622" i="6"/>
  <c r="F621" i="6"/>
  <c r="D621" i="6"/>
  <c r="F620" i="6"/>
  <c r="D620" i="6"/>
  <c r="F619" i="6"/>
  <c r="D619" i="6"/>
  <c r="F618" i="6"/>
  <c r="D618" i="6"/>
  <c r="F617" i="6"/>
  <c r="D617" i="6"/>
  <c r="F616" i="6"/>
  <c r="D616" i="6"/>
  <c r="F615" i="6"/>
  <c r="D615" i="6"/>
  <c r="F614" i="6"/>
  <c r="D614" i="6"/>
  <c r="F613" i="6"/>
  <c r="D613" i="6"/>
  <c r="F612" i="6"/>
  <c r="D612" i="6"/>
  <c r="F611" i="6"/>
  <c r="D611" i="6"/>
  <c r="F610" i="6"/>
  <c r="D610" i="6"/>
  <c r="F609" i="6"/>
  <c r="D609" i="6"/>
  <c r="F608" i="6"/>
  <c r="D608" i="6"/>
  <c r="F607" i="6"/>
  <c r="E607" i="6"/>
  <c r="D607" i="6"/>
  <c r="F606" i="6"/>
  <c r="E606" i="6"/>
  <c r="D606" i="6"/>
  <c r="F605" i="6"/>
  <c r="E605" i="6"/>
  <c r="D605" i="6"/>
  <c r="F604" i="6"/>
  <c r="E604" i="6"/>
  <c r="D604" i="6"/>
  <c r="F603" i="6"/>
  <c r="E603" i="6"/>
  <c r="D603" i="6"/>
  <c r="F602" i="6"/>
  <c r="E602" i="6"/>
  <c r="D602" i="6"/>
  <c r="F601" i="6"/>
  <c r="E601" i="6"/>
  <c r="D601" i="6"/>
  <c r="F600" i="6"/>
  <c r="E600" i="6"/>
  <c r="D600" i="6"/>
  <c r="F599" i="6"/>
  <c r="E599" i="6"/>
  <c r="D599" i="6"/>
  <c r="F598" i="6"/>
  <c r="E598" i="6"/>
  <c r="D598" i="6"/>
  <c r="F597" i="6"/>
  <c r="E597" i="6"/>
  <c r="D597" i="6"/>
  <c r="F596" i="6"/>
  <c r="E596" i="6"/>
  <c r="D596" i="6"/>
  <c r="F595" i="6"/>
  <c r="E595" i="6"/>
  <c r="D595" i="6"/>
  <c r="F594" i="6"/>
  <c r="E594" i="6"/>
  <c r="D594" i="6"/>
  <c r="F593" i="6"/>
  <c r="E593" i="6"/>
  <c r="D593" i="6"/>
  <c r="F592" i="6"/>
  <c r="E592" i="6"/>
  <c r="D592" i="6"/>
  <c r="F591" i="6"/>
  <c r="E591" i="6"/>
  <c r="D591" i="6"/>
  <c r="F590" i="6"/>
  <c r="E590" i="6"/>
  <c r="D590" i="6"/>
  <c r="F589" i="6"/>
  <c r="E589" i="6"/>
  <c r="D589" i="6"/>
  <c r="F588" i="6"/>
  <c r="E588" i="6"/>
  <c r="D588" i="6"/>
  <c r="F587" i="6"/>
  <c r="E587" i="6"/>
  <c r="D587" i="6"/>
  <c r="F586" i="6"/>
  <c r="E586" i="6"/>
  <c r="D586" i="6"/>
  <c r="F585" i="6"/>
  <c r="E585" i="6"/>
  <c r="D585" i="6"/>
  <c r="F584" i="6"/>
  <c r="E584" i="6"/>
  <c r="D584" i="6"/>
  <c r="F583" i="6"/>
  <c r="E583" i="6"/>
  <c r="D583" i="6"/>
  <c r="F582" i="6"/>
  <c r="E582" i="6"/>
  <c r="D582" i="6"/>
  <c r="F581" i="6"/>
  <c r="E581" i="6"/>
  <c r="D581" i="6"/>
  <c r="F580" i="6"/>
  <c r="E580" i="6"/>
  <c r="D580" i="6"/>
  <c r="F579" i="6"/>
  <c r="E579" i="6"/>
  <c r="D579" i="6"/>
  <c r="F578" i="6"/>
  <c r="E578" i="6"/>
  <c r="D578" i="6"/>
  <c r="F577" i="6"/>
  <c r="E577" i="6"/>
  <c r="D577" i="6"/>
  <c r="F576" i="6"/>
  <c r="E576" i="6"/>
  <c r="D576" i="6"/>
  <c r="F575" i="6"/>
  <c r="E575" i="6"/>
  <c r="D575" i="6"/>
  <c r="F574" i="6"/>
  <c r="E574" i="6"/>
  <c r="D574" i="6"/>
  <c r="F573" i="6"/>
  <c r="E573" i="6"/>
  <c r="D573" i="6"/>
  <c r="F572" i="6"/>
  <c r="E572" i="6"/>
  <c r="D572" i="6"/>
  <c r="F571" i="6"/>
  <c r="E571" i="6"/>
  <c r="D571" i="6"/>
  <c r="F570" i="6"/>
  <c r="E570" i="6"/>
  <c r="D570" i="6"/>
  <c r="F569" i="6"/>
  <c r="E569" i="6"/>
  <c r="D569" i="6"/>
  <c r="F568" i="6"/>
  <c r="E568" i="6"/>
  <c r="D568" i="6"/>
  <c r="F567" i="6"/>
  <c r="E567" i="6"/>
  <c r="D567" i="6"/>
  <c r="F566" i="6"/>
  <c r="E566" i="6"/>
  <c r="D566" i="6"/>
  <c r="F565" i="6"/>
  <c r="E565" i="6"/>
  <c r="D565" i="6"/>
  <c r="F564" i="6"/>
  <c r="E564" i="6"/>
  <c r="D564" i="6"/>
  <c r="F563" i="6"/>
  <c r="E563" i="6"/>
  <c r="D563" i="6"/>
  <c r="F562" i="6"/>
  <c r="E562" i="6"/>
  <c r="D562" i="6"/>
  <c r="F561" i="6"/>
  <c r="E561" i="6"/>
  <c r="D561" i="6"/>
  <c r="F560" i="6"/>
  <c r="E560" i="6"/>
  <c r="D560" i="6"/>
  <c r="F559" i="6"/>
  <c r="E559" i="6"/>
  <c r="D559" i="6"/>
  <c r="F558" i="6"/>
  <c r="E558" i="6"/>
  <c r="D558" i="6"/>
  <c r="F557" i="6"/>
  <c r="E557" i="6"/>
  <c r="D557" i="6"/>
  <c r="F556" i="6"/>
  <c r="E556" i="6"/>
  <c r="D556" i="6"/>
  <c r="F555" i="6"/>
  <c r="E555" i="6"/>
  <c r="D555" i="6"/>
  <c r="F554" i="6"/>
  <c r="E554" i="6"/>
  <c r="D554" i="6"/>
  <c r="F553" i="6"/>
  <c r="E553" i="6"/>
  <c r="D553" i="6"/>
  <c r="F552" i="6"/>
  <c r="E552" i="6"/>
  <c r="D552" i="6"/>
  <c r="F551" i="6"/>
  <c r="E551" i="6"/>
  <c r="D551" i="6"/>
  <c r="F550" i="6"/>
  <c r="E550" i="6"/>
  <c r="D550" i="6"/>
  <c r="F549" i="6"/>
  <c r="E549" i="6"/>
  <c r="D549" i="6"/>
  <c r="F548" i="6"/>
  <c r="E548" i="6"/>
  <c r="D548" i="6"/>
  <c r="F547" i="6"/>
  <c r="E547" i="6"/>
  <c r="D547" i="6"/>
  <c r="F546" i="6"/>
  <c r="E546" i="6"/>
  <c r="D546" i="6"/>
  <c r="F545" i="6"/>
  <c r="E545" i="6"/>
  <c r="D545" i="6"/>
  <c r="F544" i="6"/>
  <c r="E544" i="6"/>
  <c r="D544" i="6"/>
  <c r="F543" i="6"/>
  <c r="E543" i="6"/>
  <c r="D543" i="6"/>
  <c r="F542" i="6"/>
  <c r="E542" i="6"/>
  <c r="D542" i="6"/>
  <c r="F541" i="6"/>
  <c r="E541" i="6"/>
  <c r="D541" i="6"/>
  <c r="F540" i="6"/>
  <c r="E540" i="6"/>
  <c r="D540" i="6"/>
  <c r="F539" i="6"/>
  <c r="E539" i="6"/>
  <c r="D539" i="6"/>
  <c r="F538" i="6"/>
  <c r="E538" i="6"/>
  <c r="D538" i="6"/>
  <c r="F537" i="6"/>
  <c r="E537" i="6"/>
  <c r="D537" i="6"/>
  <c r="F536" i="6"/>
  <c r="E536" i="6"/>
  <c r="D536" i="6"/>
  <c r="F535" i="6"/>
  <c r="E535" i="6"/>
  <c r="D535" i="6"/>
  <c r="F534" i="6"/>
  <c r="E534" i="6"/>
  <c r="D534" i="6"/>
  <c r="F533" i="6"/>
  <c r="E533" i="6"/>
  <c r="D533" i="6"/>
  <c r="F532" i="6"/>
  <c r="E532" i="6"/>
  <c r="D532" i="6"/>
  <c r="F531" i="6"/>
  <c r="E531" i="6"/>
  <c r="D531" i="6"/>
  <c r="F530" i="6"/>
  <c r="E530" i="6"/>
  <c r="D530" i="6"/>
  <c r="F529" i="6"/>
  <c r="E529" i="6"/>
  <c r="D529" i="6"/>
  <c r="F528" i="6"/>
  <c r="E528" i="6"/>
  <c r="D528" i="6"/>
  <c r="F527" i="6"/>
  <c r="E527" i="6"/>
  <c r="D527" i="6"/>
  <c r="F526" i="6"/>
  <c r="E526" i="6"/>
  <c r="D526" i="6"/>
  <c r="F525" i="6"/>
  <c r="E525" i="6"/>
  <c r="D525" i="6"/>
  <c r="F524" i="6"/>
  <c r="E524" i="6"/>
  <c r="D524" i="6"/>
  <c r="F523" i="6"/>
  <c r="E523" i="6"/>
  <c r="D523" i="6"/>
  <c r="F522" i="6"/>
  <c r="E522" i="6"/>
  <c r="D522" i="6"/>
  <c r="F521" i="6"/>
  <c r="E521" i="6"/>
  <c r="D521" i="6"/>
  <c r="F520" i="6"/>
  <c r="E520" i="6"/>
  <c r="D520" i="6"/>
  <c r="F519" i="6"/>
  <c r="E519" i="6"/>
  <c r="D519" i="6"/>
  <c r="F518" i="6"/>
  <c r="E518" i="6"/>
  <c r="D518" i="6"/>
  <c r="F517" i="6"/>
  <c r="E517" i="6"/>
  <c r="D517" i="6"/>
  <c r="F516" i="6"/>
  <c r="E516" i="6"/>
  <c r="D516" i="6"/>
  <c r="F515" i="6"/>
  <c r="E515" i="6"/>
  <c r="D515" i="6"/>
  <c r="F514" i="6"/>
  <c r="E514" i="6"/>
  <c r="D514" i="6"/>
  <c r="F513" i="6"/>
  <c r="E513" i="6"/>
  <c r="D513" i="6"/>
  <c r="F512" i="6"/>
  <c r="E512" i="6"/>
  <c r="D512" i="6"/>
  <c r="F511" i="6"/>
  <c r="E511" i="6"/>
  <c r="D511" i="6"/>
  <c r="F510" i="6"/>
  <c r="E510" i="6"/>
  <c r="D510" i="6"/>
  <c r="F509" i="6"/>
  <c r="E509" i="6"/>
  <c r="D509" i="6"/>
  <c r="F508" i="6"/>
  <c r="E508" i="6"/>
  <c r="D508" i="6"/>
  <c r="F507" i="6"/>
  <c r="E507" i="6"/>
  <c r="D507" i="6"/>
  <c r="F506" i="6"/>
  <c r="E506" i="6"/>
  <c r="D506" i="6"/>
  <c r="F505" i="6"/>
  <c r="E505" i="6"/>
  <c r="D505" i="6"/>
  <c r="F504" i="6"/>
  <c r="E504" i="6"/>
  <c r="D504" i="6"/>
  <c r="F503" i="6"/>
  <c r="E503" i="6"/>
  <c r="D503" i="6"/>
  <c r="F502" i="6"/>
  <c r="E502" i="6"/>
  <c r="D502" i="6"/>
  <c r="F501" i="6"/>
  <c r="E501" i="6"/>
  <c r="D501" i="6"/>
  <c r="F500" i="6"/>
  <c r="E500" i="6"/>
  <c r="D500" i="6"/>
  <c r="F499" i="6"/>
  <c r="E499" i="6"/>
  <c r="D499" i="6"/>
  <c r="F498" i="6"/>
  <c r="E498" i="6"/>
  <c r="D498" i="6"/>
  <c r="F497" i="6"/>
  <c r="E497" i="6"/>
  <c r="D497" i="6"/>
  <c r="F496" i="6"/>
  <c r="E496" i="6"/>
  <c r="D496" i="6"/>
  <c r="F495" i="6"/>
  <c r="E495" i="6"/>
  <c r="D495" i="6"/>
  <c r="F494" i="6"/>
  <c r="E494" i="6"/>
  <c r="D494" i="6"/>
  <c r="F493" i="6"/>
  <c r="E493" i="6"/>
  <c r="D493" i="6"/>
  <c r="F492" i="6"/>
  <c r="E492" i="6"/>
  <c r="D492" i="6"/>
  <c r="F491" i="6"/>
  <c r="E491" i="6"/>
  <c r="D491" i="6"/>
  <c r="F490" i="6"/>
  <c r="E490" i="6"/>
  <c r="D490" i="6"/>
  <c r="F489" i="6"/>
  <c r="E489" i="6"/>
  <c r="D489" i="6"/>
  <c r="F488" i="6"/>
  <c r="E488" i="6"/>
  <c r="D488" i="6"/>
  <c r="F487" i="6"/>
  <c r="E487" i="6"/>
  <c r="D487" i="6"/>
  <c r="F486" i="6"/>
  <c r="E486" i="6"/>
  <c r="D486" i="6"/>
  <c r="F485" i="6"/>
  <c r="E485" i="6"/>
  <c r="D485" i="6"/>
  <c r="F484" i="6"/>
  <c r="E484" i="6"/>
  <c r="D484" i="6"/>
  <c r="F483" i="6"/>
  <c r="E483" i="6"/>
  <c r="D483" i="6"/>
  <c r="F482" i="6"/>
  <c r="E482" i="6"/>
  <c r="D482" i="6"/>
  <c r="F481" i="6"/>
  <c r="E481" i="6"/>
  <c r="D481" i="6"/>
  <c r="F480" i="6"/>
  <c r="E480" i="6"/>
  <c r="D480" i="6"/>
  <c r="F479" i="6"/>
  <c r="E479" i="6"/>
  <c r="D479" i="6"/>
  <c r="F478" i="6"/>
  <c r="E478" i="6"/>
  <c r="D478" i="6"/>
  <c r="F477" i="6"/>
  <c r="E477" i="6"/>
  <c r="D477" i="6"/>
  <c r="F476" i="6"/>
  <c r="E476" i="6"/>
  <c r="D476" i="6"/>
  <c r="F475" i="6"/>
  <c r="E475" i="6"/>
  <c r="D475" i="6"/>
  <c r="F474" i="6"/>
  <c r="E474" i="6"/>
  <c r="D474" i="6"/>
  <c r="F473" i="6"/>
  <c r="E473" i="6"/>
  <c r="D473" i="6"/>
  <c r="F472" i="6"/>
  <c r="E472" i="6"/>
  <c r="D472" i="6"/>
  <c r="F471" i="6"/>
  <c r="E471" i="6"/>
  <c r="D471" i="6"/>
  <c r="F470" i="6"/>
  <c r="E470" i="6"/>
  <c r="D470" i="6"/>
  <c r="F469" i="6"/>
  <c r="E469" i="6"/>
  <c r="D469" i="6"/>
  <c r="F468" i="6"/>
  <c r="E468" i="6"/>
  <c r="D468" i="6"/>
  <c r="F467" i="6"/>
  <c r="E467" i="6"/>
  <c r="D467" i="6"/>
  <c r="F466" i="6"/>
  <c r="E466" i="6"/>
  <c r="D466" i="6"/>
  <c r="F465" i="6"/>
  <c r="E465" i="6"/>
  <c r="D465" i="6"/>
  <c r="F464" i="6"/>
  <c r="E464" i="6"/>
  <c r="D464" i="6"/>
  <c r="F463" i="6"/>
  <c r="E463" i="6"/>
  <c r="D463" i="6"/>
  <c r="F462" i="6"/>
  <c r="E462" i="6"/>
  <c r="D462" i="6"/>
  <c r="F461" i="6"/>
  <c r="E461" i="6"/>
  <c r="D461" i="6"/>
  <c r="F460" i="6"/>
  <c r="E460" i="6"/>
  <c r="D460" i="6"/>
  <c r="F459" i="6"/>
  <c r="E459" i="6"/>
  <c r="D459" i="6"/>
  <c r="F458" i="6"/>
  <c r="E458" i="6"/>
  <c r="D458" i="6"/>
  <c r="F457" i="6"/>
  <c r="E457" i="6"/>
  <c r="D457" i="6"/>
  <c r="F456" i="6"/>
  <c r="E456" i="6"/>
  <c r="D456" i="6"/>
  <c r="F455" i="6"/>
  <c r="E455" i="6"/>
  <c r="D455" i="6"/>
  <c r="F454" i="6"/>
  <c r="E454" i="6"/>
  <c r="D454" i="6"/>
  <c r="F453" i="6"/>
  <c r="E453" i="6"/>
  <c r="D453" i="6"/>
  <c r="F452" i="6"/>
  <c r="E452" i="6"/>
  <c r="D452" i="6"/>
  <c r="F451" i="6"/>
  <c r="E451" i="6"/>
  <c r="D451" i="6"/>
  <c r="F450" i="6"/>
  <c r="E450" i="6"/>
  <c r="D450" i="6"/>
  <c r="F449" i="6"/>
  <c r="E449" i="6"/>
  <c r="D449" i="6"/>
  <c r="F448" i="6"/>
  <c r="E448" i="6"/>
  <c r="D448" i="6"/>
  <c r="F447" i="6"/>
  <c r="E447" i="6"/>
  <c r="D447" i="6"/>
  <c r="F446" i="6"/>
  <c r="E446" i="6"/>
  <c r="D446" i="6"/>
  <c r="F445" i="6"/>
  <c r="E445" i="6"/>
  <c r="D445" i="6"/>
  <c r="F444" i="6"/>
  <c r="E444" i="6"/>
  <c r="D444" i="6"/>
  <c r="F443" i="6"/>
  <c r="E443" i="6"/>
  <c r="D443" i="6"/>
  <c r="F442" i="6"/>
  <c r="E442" i="6"/>
  <c r="D442" i="6"/>
  <c r="F441" i="6"/>
  <c r="E441" i="6"/>
  <c r="D441" i="6"/>
  <c r="F440" i="6"/>
  <c r="E440" i="6"/>
  <c r="D440" i="6"/>
  <c r="F439" i="6"/>
  <c r="E439" i="6"/>
  <c r="D439" i="6"/>
  <c r="F438" i="6"/>
  <c r="E438" i="6"/>
  <c r="D438" i="6"/>
  <c r="F437" i="6"/>
  <c r="D437" i="6"/>
  <c r="F436" i="6"/>
  <c r="D436" i="6"/>
  <c r="F435" i="6"/>
  <c r="D435" i="6"/>
  <c r="F434" i="6"/>
  <c r="D434" i="6"/>
  <c r="F433" i="6"/>
  <c r="D433" i="6"/>
  <c r="F432" i="6"/>
  <c r="D432" i="6"/>
  <c r="F431" i="6"/>
  <c r="D431" i="6"/>
  <c r="F430" i="6"/>
  <c r="D430" i="6"/>
  <c r="F429" i="6"/>
  <c r="D429" i="6"/>
  <c r="F428" i="6"/>
  <c r="D428" i="6"/>
  <c r="F427" i="6"/>
  <c r="D427" i="6"/>
  <c r="F426" i="6"/>
  <c r="D426" i="6"/>
  <c r="F425" i="6"/>
  <c r="D425" i="6"/>
  <c r="F424" i="6"/>
  <c r="D424" i="6"/>
  <c r="F423" i="6"/>
  <c r="D423" i="6"/>
  <c r="F422" i="6"/>
  <c r="D422" i="6"/>
  <c r="F421" i="6"/>
  <c r="D421" i="6"/>
  <c r="F420" i="6"/>
  <c r="D420" i="6"/>
  <c r="F419" i="6"/>
  <c r="D419" i="6"/>
  <c r="F418" i="6"/>
  <c r="D418" i="6"/>
  <c r="F417" i="6"/>
  <c r="D417" i="6"/>
  <c r="F416" i="6"/>
  <c r="D416" i="6"/>
  <c r="F415" i="6"/>
  <c r="D415" i="6"/>
  <c r="F414" i="6"/>
  <c r="D414" i="6"/>
  <c r="F413" i="6"/>
  <c r="D413" i="6"/>
  <c r="F412" i="6"/>
  <c r="D412" i="6"/>
  <c r="F411" i="6"/>
  <c r="D411" i="6"/>
  <c r="F410" i="6"/>
  <c r="D410" i="6"/>
  <c r="F409" i="6"/>
  <c r="D409" i="6"/>
  <c r="F408" i="6"/>
  <c r="D408" i="6"/>
  <c r="F407" i="6"/>
  <c r="E407" i="6"/>
  <c r="D407" i="6"/>
  <c r="F406" i="6"/>
  <c r="E406" i="6"/>
  <c r="D406" i="6"/>
  <c r="F405" i="6"/>
  <c r="D405" i="6"/>
  <c r="F404" i="6"/>
  <c r="D404" i="6"/>
  <c r="F403" i="6"/>
  <c r="D403" i="6"/>
  <c r="F402" i="6"/>
  <c r="D402" i="6"/>
  <c r="F401" i="6"/>
  <c r="D401" i="6"/>
  <c r="F400" i="6"/>
  <c r="D400" i="6"/>
  <c r="F399" i="6"/>
  <c r="D399" i="6"/>
  <c r="F398" i="6"/>
  <c r="D398" i="6"/>
  <c r="F397" i="6"/>
  <c r="D397" i="6"/>
  <c r="F396" i="6"/>
  <c r="D396" i="6"/>
  <c r="F395" i="6"/>
  <c r="D395" i="6"/>
  <c r="F394" i="6"/>
  <c r="D394" i="6"/>
  <c r="F393" i="6"/>
  <c r="D393" i="6"/>
  <c r="F392" i="6"/>
  <c r="D392" i="6"/>
  <c r="F391" i="6"/>
  <c r="E391" i="6"/>
  <c r="D391" i="6"/>
  <c r="F390" i="6"/>
  <c r="E390" i="6"/>
  <c r="D390" i="6"/>
  <c r="F389" i="6"/>
  <c r="D389" i="6"/>
  <c r="F388" i="6"/>
  <c r="D388" i="6"/>
  <c r="F387" i="6"/>
  <c r="D387" i="6"/>
  <c r="F386" i="6"/>
  <c r="D386" i="6"/>
  <c r="F385" i="6"/>
  <c r="D385" i="6"/>
  <c r="F384" i="6"/>
  <c r="D384" i="6"/>
  <c r="F383" i="6"/>
  <c r="D383" i="6"/>
  <c r="F382" i="6"/>
  <c r="D382" i="6"/>
  <c r="F381" i="6"/>
  <c r="D381" i="6"/>
  <c r="F380" i="6"/>
  <c r="D380" i="6"/>
  <c r="F379" i="6"/>
  <c r="D379" i="6"/>
  <c r="F378" i="6"/>
  <c r="E378" i="6"/>
  <c r="D378" i="6"/>
  <c r="F377" i="6"/>
  <c r="D377" i="6"/>
  <c r="F376" i="6"/>
  <c r="D376" i="6"/>
  <c r="F375" i="6"/>
  <c r="D375" i="6"/>
  <c r="F374" i="6"/>
  <c r="D374" i="6"/>
  <c r="F373" i="6"/>
  <c r="D373" i="6"/>
  <c r="F372" i="6"/>
  <c r="D372" i="6"/>
  <c r="F371" i="6"/>
  <c r="D371" i="6"/>
  <c r="F370" i="6"/>
  <c r="D370" i="6"/>
  <c r="F369" i="6"/>
  <c r="D369" i="6"/>
  <c r="F368" i="6"/>
  <c r="D368" i="6"/>
  <c r="F367" i="6"/>
  <c r="D367" i="6"/>
  <c r="F366" i="6"/>
  <c r="D366" i="6"/>
  <c r="F365" i="6"/>
  <c r="D365" i="6"/>
  <c r="F364" i="6"/>
  <c r="D364" i="6"/>
  <c r="F363" i="6"/>
  <c r="D363" i="6"/>
  <c r="F362" i="6"/>
  <c r="D362" i="6"/>
  <c r="F361" i="6"/>
  <c r="D361" i="6"/>
  <c r="F360" i="6"/>
  <c r="D360" i="6"/>
  <c r="F359" i="6"/>
  <c r="D359" i="6"/>
  <c r="F358" i="6"/>
  <c r="D358" i="6"/>
  <c r="F357" i="6"/>
  <c r="D357" i="6"/>
  <c r="F356" i="6"/>
  <c r="D356" i="6"/>
  <c r="F355" i="6"/>
  <c r="D355" i="6"/>
  <c r="F354" i="6"/>
  <c r="D354" i="6"/>
  <c r="F353" i="6"/>
  <c r="D353" i="6"/>
  <c r="F352" i="6"/>
  <c r="D352" i="6"/>
  <c r="F351" i="6"/>
  <c r="D351" i="6"/>
  <c r="F350" i="6"/>
  <c r="D350" i="6"/>
  <c r="F349" i="6"/>
  <c r="D349" i="6"/>
  <c r="F348" i="6"/>
  <c r="D348" i="6"/>
  <c r="F347" i="6"/>
  <c r="E347" i="6"/>
  <c r="D347" i="6"/>
  <c r="F346" i="6"/>
  <c r="E346" i="6"/>
  <c r="D346" i="6"/>
  <c r="F345" i="6"/>
  <c r="E345" i="6"/>
  <c r="D345" i="6"/>
  <c r="F344" i="6"/>
  <c r="D344" i="6"/>
  <c r="F343" i="6"/>
  <c r="D343" i="6"/>
  <c r="F342" i="6"/>
  <c r="D342" i="6"/>
  <c r="F341" i="6"/>
  <c r="D341" i="6"/>
  <c r="F340" i="6"/>
  <c r="D340" i="6"/>
  <c r="F339" i="6"/>
  <c r="D339" i="6"/>
  <c r="F338" i="6"/>
  <c r="D338" i="6"/>
  <c r="F337" i="6"/>
  <c r="D337" i="6"/>
  <c r="F336" i="6"/>
  <c r="D336" i="6"/>
  <c r="F335" i="6"/>
  <c r="D335" i="6"/>
  <c r="F334" i="6"/>
  <c r="E334" i="6"/>
  <c r="D334" i="6"/>
  <c r="F333" i="6"/>
  <c r="D333" i="6"/>
  <c r="F332" i="6"/>
  <c r="D332" i="6"/>
  <c r="F331" i="6"/>
  <c r="D331" i="6"/>
  <c r="F330" i="6"/>
  <c r="D330" i="6"/>
  <c r="F329" i="6"/>
  <c r="D329" i="6"/>
  <c r="F328" i="6"/>
  <c r="D328" i="6"/>
  <c r="F327" i="6"/>
  <c r="D327" i="6"/>
  <c r="F326" i="6"/>
  <c r="D326" i="6"/>
  <c r="F325" i="6"/>
  <c r="D325" i="6"/>
  <c r="F324" i="6"/>
  <c r="D324" i="6"/>
  <c r="F323" i="6"/>
  <c r="D323" i="6"/>
  <c r="F322" i="6"/>
  <c r="D322" i="6"/>
  <c r="F321" i="6"/>
  <c r="D321" i="6"/>
  <c r="F320" i="6"/>
  <c r="D320" i="6"/>
  <c r="F319" i="6"/>
  <c r="D319" i="6"/>
  <c r="F318" i="6"/>
  <c r="D318" i="6"/>
  <c r="F317" i="6"/>
  <c r="D317" i="6"/>
  <c r="F316" i="6"/>
  <c r="D316" i="6"/>
  <c r="F315" i="6"/>
  <c r="E315" i="6"/>
  <c r="D315" i="6"/>
  <c r="F314" i="6"/>
  <c r="E314" i="6"/>
  <c r="D314" i="6"/>
  <c r="F313" i="6"/>
  <c r="E313" i="6"/>
  <c r="D313" i="6"/>
  <c r="F312" i="6"/>
  <c r="E312" i="6"/>
  <c r="D312" i="6"/>
  <c r="F311" i="6"/>
  <c r="D311" i="6"/>
  <c r="F310" i="6"/>
  <c r="D310" i="6"/>
  <c r="F309" i="6"/>
  <c r="D309" i="6"/>
  <c r="F308" i="6"/>
  <c r="D308" i="6"/>
  <c r="F307" i="6"/>
  <c r="D307" i="6"/>
  <c r="F306" i="6"/>
  <c r="D306" i="6"/>
  <c r="F305" i="6"/>
  <c r="D305" i="6"/>
  <c r="F304" i="6"/>
  <c r="D304" i="6"/>
  <c r="F303" i="6"/>
  <c r="D303" i="6"/>
  <c r="F302" i="6"/>
  <c r="D302" i="6"/>
  <c r="F301" i="6"/>
  <c r="D301" i="6"/>
  <c r="F300" i="6"/>
  <c r="D300" i="6"/>
  <c r="F299" i="6"/>
  <c r="D299" i="6"/>
  <c r="F298" i="6"/>
  <c r="D298" i="6"/>
  <c r="F297" i="6"/>
  <c r="D297" i="6"/>
  <c r="F296" i="6"/>
  <c r="D296" i="6"/>
  <c r="F295" i="6"/>
  <c r="D295" i="6"/>
  <c r="F294" i="6"/>
  <c r="D294" i="6"/>
  <c r="F293" i="6"/>
  <c r="D293" i="6"/>
  <c r="F292" i="6"/>
  <c r="D292" i="6"/>
  <c r="F291" i="6"/>
  <c r="E291" i="6"/>
  <c r="D291" i="6"/>
  <c r="F290" i="6"/>
  <c r="E290" i="6"/>
  <c r="D290" i="6"/>
  <c r="F289" i="6"/>
  <c r="D289" i="6"/>
  <c r="F288" i="6"/>
  <c r="D288" i="6"/>
  <c r="F287" i="6"/>
  <c r="D287" i="6"/>
  <c r="F286" i="6"/>
  <c r="D286" i="6"/>
  <c r="F285" i="6"/>
  <c r="D285" i="6"/>
  <c r="F284" i="6"/>
  <c r="D284" i="6"/>
  <c r="F283" i="6"/>
  <c r="D283" i="6"/>
  <c r="F282" i="6"/>
  <c r="D282" i="6"/>
  <c r="F281" i="6"/>
  <c r="D281" i="6"/>
  <c r="F280" i="6"/>
  <c r="D280" i="6"/>
  <c r="F279" i="6"/>
  <c r="D279" i="6"/>
  <c r="F278" i="6"/>
  <c r="D278" i="6"/>
  <c r="F277" i="6"/>
  <c r="D277" i="6"/>
  <c r="F276" i="6"/>
  <c r="D276" i="6"/>
  <c r="F275" i="6"/>
  <c r="D275" i="6"/>
  <c r="F274" i="6"/>
  <c r="D274" i="6"/>
  <c r="F273" i="6"/>
  <c r="D273" i="6"/>
  <c r="F272" i="6"/>
  <c r="D272" i="6"/>
  <c r="F271" i="6"/>
  <c r="D271" i="6"/>
  <c r="F270" i="6"/>
  <c r="E270" i="6"/>
  <c r="D270" i="6"/>
  <c r="F269" i="6"/>
  <c r="D269" i="6"/>
  <c r="F268" i="6"/>
  <c r="D268" i="6"/>
  <c r="F267" i="6"/>
  <c r="D267" i="6"/>
  <c r="F266" i="6"/>
  <c r="D266" i="6"/>
  <c r="F265" i="6"/>
  <c r="D265" i="6"/>
  <c r="F264" i="6"/>
  <c r="D264" i="6"/>
  <c r="F263" i="6"/>
  <c r="D263" i="6"/>
  <c r="F262" i="6"/>
  <c r="D262" i="6"/>
  <c r="F261" i="6"/>
  <c r="D261" i="6"/>
  <c r="F260" i="6"/>
  <c r="D260" i="6"/>
  <c r="F259" i="6"/>
  <c r="D259" i="6"/>
  <c r="F258" i="6"/>
  <c r="D258" i="6"/>
  <c r="F257" i="6"/>
  <c r="E257" i="6"/>
  <c r="D257" i="6"/>
  <c r="F256" i="6"/>
  <c r="D256" i="6"/>
  <c r="F255" i="6"/>
  <c r="D255" i="6"/>
  <c r="F254" i="6"/>
  <c r="D254" i="6"/>
  <c r="F253" i="6"/>
  <c r="D253" i="6"/>
  <c r="F252" i="6"/>
  <c r="D252" i="6"/>
  <c r="F251" i="6"/>
  <c r="D251" i="6"/>
  <c r="F250" i="6"/>
  <c r="D250" i="6"/>
  <c r="F249" i="6"/>
  <c r="D249" i="6"/>
  <c r="F248" i="6"/>
  <c r="D248" i="6"/>
  <c r="F247" i="6"/>
  <c r="D247" i="6"/>
  <c r="F246" i="6"/>
  <c r="D246" i="6"/>
  <c r="F245" i="6"/>
  <c r="D245" i="6"/>
  <c r="F244" i="6"/>
  <c r="D244" i="6"/>
  <c r="F243" i="6"/>
  <c r="E243" i="6"/>
  <c r="D243" i="6"/>
  <c r="F242" i="6"/>
  <c r="D242" i="6"/>
  <c r="F241" i="6"/>
  <c r="D241" i="6"/>
  <c r="F240" i="6"/>
  <c r="D240" i="6"/>
  <c r="F239" i="6"/>
  <c r="D239" i="6"/>
  <c r="F238" i="6"/>
  <c r="D238" i="6"/>
  <c r="F237" i="6"/>
  <c r="D237" i="6"/>
  <c r="F236" i="6"/>
  <c r="D236" i="6"/>
  <c r="F235" i="6"/>
  <c r="D235" i="6"/>
  <c r="F234" i="6"/>
  <c r="D234" i="6"/>
  <c r="F233" i="6"/>
  <c r="D233" i="6"/>
  <c r="F232" i="6"/>
  <c r="D232" i="6"/>
  <c r="F231" i="6"/>
  <c r="D231" i="6"/>
  <c r="F230" i="6"/>
  <c r="D230" i="6"/>
  <c r="F229" i="6"/>
  <c r="D229" i="6"/>
  <c r="F228" i="6"/>
  <c r="D228" i="6"/>
  <c r="F227" i="6"/>
  <c r="D227" i="6"/>
  <c r="F226" i="6"/>
  <c r="D226" i="6"/>
  <c r="F225" i="6"/>
  <c r="D225" i="6"/>
  <c r="F224" i="6"/>
  <c r="D224" i="6"/>
  <c r="F223" i="6"/>
  <c r="D223" i="6"/>
  <c r="F222" i="6"/>
  <c r="D222" i="6"/>
  <c r="F221" i="6"/>
  <c r="D221" i="6"/>
  <c r="F220" i="6"/>
  <c r="D220" i="6"/>
  <c r="F219" i="6"/>
  <c r="D219" i="6"/>
  <c r="F218" i="6"/>
  <c r="D218" i="6"/>
  <c r="F217" i="6"/>
  <c r="D217" i="6"/>
  <c r="F216" i="6"/>
  <c r="D216" i="6"/>
  <c r="F215" i="6"/>
  <c r="D215" i="6"/>
  <c r="F214" i="6"/>
  <c r="D214" i="6"/>
  <c r="F213" i="6"/>
  <c r="D213" i="6"/>
  <c r="F212" i="6"/>
  <c r="D212" i="6"/>
  <c r="F211" i="6"/>
  <c r="D211" i="6"/>
  <c r="F210" i="6"/>
  <c r="D210" i="6"/>
  <c r="F209" i="6"/>
  <c r="D209" i="6"/>
  <c r="F208" i="6"/>
  <c r="D208" i="6"/>
  <c r="F207" i="6"/>
  <c r="D207" i="6"/>
  <c r="F206" i="6"/>
  <c r="E206" i="6"/>
  <c r="D206" i="6"/>
  <c r="F205" i="6"/>
  <c r="E205" i="6"/>
  <c r="D205" i="6"/>
  <c r="F204" i="6"/>
  <c r="E204" i="6"/>
  <c r="D204" i="6"/>
  <c r="F203" i="6"/>
  <c r="E203" i="6"/>
  <c r="D203" i="6"/>
  <c r="F202" i="6"/>
  <c r="E202" i="6"/>
  <c r="D202" i="6"/>
  <c r="F201" i="6"/>
  <c r="D201" i="6"/>
  <c r="F200" i="6"/>
  <c r="D200" i="6"/>
  <c r="F199" i="6"/>
  <c r="D199" i="6"/>
  <c r="F198" i="6"/>
  <c r="D198" i="6"/>
  <c r="F197" i="6"/>
  <c r="D197" i="6"/>
  <c r="F196" i="6"/>
  <c r="D196" i="6"/>
  <c r="F195" i="6"/>
  <c r="D195" i="6"/>
  <c r="F194" i="6"/>
  <c r="D194" i="6"/>
  <c r="F193" i="6"/>
  <c r="D193" i="6"/>
  <c r="F192" i="6"/>
  <c r="D192" i="6"/>
  <c r="F191" i="6"/>
  <c r="D191" i="6"/>
  <c r="F190" i="6"/>
  <c r="D190" i="6"/>
  <c r="F189" i="6"/>
  <c r="D189" i="6"/>
  <c r="F188" i="6"/>
  <c r="D188" i="6"/>
  <c r="F187" i="6"/>
  <c r="D187" i="6"/>
  <c r="F186" i="6"/>
  <c r="D186" i="6"/>
  <c r="F185" i="6"/>
  <c r="D185" i="6"/>
  <c r="F184" i="6"/>
  <c r="D184" i="6"/>
  <c r="F183" i="6"/>
  <c r="D183" i="6"/>
  <c r="F182" i="6"/>
  <c r="D182" i="6"/>
  <c r="F181" i="6"/>
  <c r="D181" i="6"/>
  <c r="F180" i="6"/>
  <c r="D180" i="6"/>
  <c r="F179" i="6"/>
  <c r="D179" i="6"/>
  <c r="F178" i="6"/>
  <c r="D178" i="6"/>
  <c r="F177" i="6"/>
  <c r="D177" i="6"/>
  <c r="F176" i="6"/>
  <c r="D176" i="6"/>
  <c r="F175" i="6"/>
  <c r="D175" i="6"/>
  <c r="F174" i="6"/>
  <c r="D174" i="6"/>
  <c r="F173" i="6"/>
  <c r="D173" i="6"/>
  <c r="F172" i="6"/>
  <c r="D172" i="6"/>
  <c r="F171" i="6"/>
  <c r="D171" i="6"/>
  <c r="F170" i="6"/>
  <c r="D170" i="6"/>
  <c r="F169" i="6"/>
  <c r="D169" i="6"/>
  <c r="F168" i="6"/>
  <c r="D168" i="6"/>
  <c r="F167" i="6"/>
  <c r="D167" i="6"/>
  <c r="F166" i="6"/>
  <c r="D166" i="6"/>
  <c r="F165" i="6"/>
  <c r="E165" i="6"/>
  <c r="D165" i="6"/>
  <c r="F164" i="6"/>
  <c r="E164" i="6"/>
  <c r="D164" i="6"/>
  <c r="F163" i="6"/>
  <c r="E163" i="6"/>
  <c r="D163" i="6"/>
  <c r="F162" i="6"/>
  <c r="D162" i="6"/>
  <c r="F161" i="6"/>
  <c r="D161" i="6"/>
  <c r="F160" i="6"/>
  <c r="D160" i="6"/>
  <c r="F159" i="6"/>
  <c r="D159" i="6"/>
  <c r="F158" i="6"/>
  <c r="D158" i="6"/>
  <c r="F157" i="6"/>
  <c r="D157" i="6"/>
  <c r="F156" i="6"/>
  <c r="D156" i="6"/>
  <c r="F155" i="6"/>
  <c r="D155" i="6"/>
  <c r="F154" i="6"/>
  <c r="D154" i="6"/>
  <c r="F153" i="6"/>
  <c r="D153" i="6"/>
  <c r="F152" i="6"/>
  <c r="D152" i="6"/>
  <c r="F151" i="6"/>
  <c r="D151" i="6"/>
  <c r="F150" i="6"/>
  <c r="D150" i="6"/>
  <c r="F149" i="6"/>
  <c r="D149" i="6"/>
  <c r="F148" i="6"/>
  <c r="D148" i="6"/>
  <c r="F147" i="6"/>
  <c r="D147" i="6"/>
  <c r="F146" i="6"/>
  <c r="D146" i="6"/>
  <c r="F145" i="6"/>
  <c r="D145" i="6"/>
  <c r="F144" i="6"/>
  <c r="D144" i="6"/>
  <c r="F143" i="6"/>
  <c r="D143" i="6"/>
  <c r="F142" i="6"/>
  <c r="D142" i="6"/>
  <c r="F141" i="6"/>
  <c r="D141" i="6"/>
  <c r="F140" i="6"/>
  <c r="D140" i="6"/>
  <c r="F139" i="6"/>
  <c r="D139" i="6"/>
  <c r="F138" i="6"/>
  <c r="D138" i="6"/>
  <c r="F137" i="6"/>
  <c r="D137" i="6"/>
  <c r="F136" i="6"/>
  <c r="D136" i="6"/>
  <c r="F135" i="6"/>
  <c r="D135" i="6"/>
  <c r="F134" i="6"/>
  <c r="D134" i="6"/>
  <c r="F133" i="6"/>
  <c r="D133" i="6"/>
  <c r="F132" i="6"/>
  <c r="D132" i="6"/>
  <c r="F131" i="6"/>
  <c r="D131" i="6"/>
  <c r="F130" i="6"/>
  <c r="D130" i="6"/>
  <c r="F129" i="6"/>
  <c r="D129" i="6"/>
  <c r="F128" i="6"/>
  <c r="D128" i="6"/>
  <c r="F127" i="6"/>
  <c r="D127" i="6"/>
  <c r="F126" i="6"/>
  <c r="D126" i="6"/>
  <c r="F125" i="6"/>
  <c r="D125" i="6"/>
  <c r="F124" i="6"/>
  <c r="D124" i="6"/>
  <c r="F123" i="6"/>
  <c r="D123" i="6"/>
  <c r="F122" i="6"/>
  <c r="D122" i="6"/>
  <c r="F121" i="6"/>
  <c r="D121" i="6"/>
  <c r="F120" i="6"/>
  <c r="D120" i="6"/>
  <c r="F119" i="6"/>
  <c r="D119" i="6"/>
  <c r="F118" i="6"/>
  <c r="D118" i="6"/>
  <c r="F117" i="6"/>
  <c r="D117" i="6"/>
  <c r="F116" i="6"/>
  <c r="D116" i="6"/>
  <c r="F115" i="6"/>
  <c r="D115" i="6"/>
  <c r="F114" i="6"/>
  <c r="D114" i="6"/>
  <c r="F113" i="6"/>
  <c r="D113" i="6"/>
  <c r="F112" i="6"/>
  <c r="D112" i="6"/>
  <c r="F111" i="6"/>
  <c r="D111" i="6"/>
  <c r="F110" i="6"/>
  <c r="D110" i="6"/>
  <c r="F109" i="6"/>
  <c r="D109" i="6"/>
  <c r="F108" i="6"/>
  <c r="D108" i="6"/>
  <c r="F107" i="6"/>
  <c r="D107" i="6"/>
  <c r="F106" i="6"/>
  <c r="D106" i="6"/>
  <c r="F105" i="6"/>
  <c r="D105" i="6"/>
  <c r="F104" i="6"/>
  <c r="D104" i="6"/>
  <c r="F103" i="6"/>
  <c r="D103" i="6"/>
  <c r="F102" i="6"/>
  <c r="D102" i="6"/>
  <c r="F101" i="6"/>
  <c r="D101" i="6"/>
  <c r="F100" i="6"/>
  <c r="D100" i="6"/>
  <c r="F99" i="6"/>
  <c r="D99" i="6"/>
  <c r="F98" i="6"/>
  <c r="D98" i="6"/>
  <c r="F97" i="6"/>
  <c r="D97" i="6"/>
  <c r="F96" i="6"/>
  <c r="D96" i="6"/>
  <c r="F95" i="6"/>
  <c r="D95" i="6"/>
  <c r="F94" i="6"/>
  <c r="D94" i="6"/>
  <c r="F93" i="6"/>
  <c r="D93" i="6"/>
  <c r="F92" i="6"/>
  <c r="D92" i="6"/>
  <c r="F91" i="6"/>
  <c r="E91" i="6"/>
  <c r="D91" i="6"/>
  <c r="F90" i="6"/>
  <c r="E90" i="6"/>
  <c r="D90" i="6"/>
  <c r="F89" i="6"/>
  <c r="D89" i="6"/>
  <c r="F88" i="6"/>
  <c r="E88" i="6"/>
  <c r="D88" i="6"/>
  <c r="F87" i="6"/>
  <c r="D87" i="6"/>
  <c r="F86" i="6"/>
  <c r="D86" i="6"/>
  <c r="F85" i="6"/>
  <c r="D85" i="6"/>
  <c r="F84" i="6"/>
  <c r="D84" i="6"/>
  <c r="F83" i="6"/>
  <c r="D83" i="6"/>
  <c r="F82" i="6"/>
  <c r="D82" i="6"/>
  <c r="F81" i="6"/>
  <c r="D81" i="6"/>
  <c r="F80" i="6"/>
  <c r="D80" i="6"/>
  <c r="F79" i="6"/>
  <c r="D79" i="6"/>
  <c r="F78" i="6"/>
  <c r="D78" i="6"/>
  <c r="F77" i="6"/>
  <c r="D77" i="6"/>
  <c r="F76" i="6"/>
  <c r="D76" i="6"/>
  <c r="F75" i="6"/>
  <c r="D75" i="6"/>
  <c r="F74" i="6"/>
  <c r="D74" i="6"/>
  <c r="F73" i="6"/>
  <c r="D73" i="6"/>
  <c r="F72" i="6"/>
  <c r="D72" i="6"/>
  <c r="F71" i="6"/>
  <c r="D71" i="6"/>
  <c r="F70" i="6"/>
  <c r="D70" i="6"/>
  <c r="F69" i="6"/>
  <c r="D69" i="6"/>
  <c r="F68" i="6"/>
  <c r="D68" i="6"/>
  <c r="F67" i="6"/>
  <c r="D67" i="6"/>
  <c r="F66" i="6"/>
  <c r="D66" i="6"/>
  <c r="F65" i="6"/>
  <c r="D65" i="6"/>
  <c r="F64" i="6"/>
  <c r="D64" i="6"/>
  <c r="F63" i="6"/>
  <c r="D63" i="6"/>
  <c r="F62" i="6"/>
  <c r="D62" i="6"/>
  <c r="F61" i="6"/>
  <c r="D61" i="6"/>
  <c r="F60" i="6"/>
  <c r="D60" i="6"/>
  <c r="F59" i="6"/>
  <c r="D59" i="6"/>
  <c r="F58" i="6"/>
  <c r="D58" i="6"/>
  <c r="F57" i="6"/>
  <c r="D57" i="6"/>
  <c r="F56" i="6"/>
  <c r="D56" i="6"/>
  <c r="F55" i="6"/>
  <c r="D55" i="6"/>
  <c r="F54" i="6"/>
  <c r="D54" i="6"/>
  <c r="F53" i="6"/>
  <c r="D53" i="6"/>
  <c r="F52" i="6"/>
  <c r="D52" i="6"/>
  <c r="F51" i="6"/>
  <c r="D51" i="6"/>
  <c r="F50" i="6"/>
  <c r="D50" i="6"/>
  <c r="F49" i="6"/>
  <c r="D49" i="6"/>
  <c r="F48" i="6"/>
  <c r="D48" i="6"/>
  <c r="F47" i="6"/>
  <c r="D47" i="6"/>
  <c r="F46" i="6"/>
  <c r="D46" i="6"/>
  <c r="F45" i="6"/>
  <c r="D45" i="6"/>
  <c r="F44" i="6"/>
  <c r="D44" i="6"/>
  <c r="F43" i="6"/>
  <c r="D43" i="6"/>
  <c r="F42" i="6"/>
  <c r="D42" i="6"/>
  <c r="F41" i="6"/>
  <c r="E41" i="6"/>
  <c r="D41" i="6"/>
  <c r="F40" i="6"/>
  <c r="E40" i="6"/>
  <c r="D40" i="6"/>
  <c r="F39" i="6"/>
  <c r="E39" i="6"/>
  <c r="D39" i="6"/>
  <c r="F38" i="6"/>
  <c r="E38" i="6"/>
  <c r="D38" i="6"/>
  <c r="F37" i="6"/>
  <c r="E37" i="6"/>
  <c r="D37" i="6"/>
  <c r="F36" i="6"/>
  <c r="D36" i="6"/>
  <c r="F35" i="6"/>
  <c r="E35" i="6"/>
  <c r="D35" i="6"/>
  <c r="F34" i="6"/>
  <c r="D34" i="6"/>
  <c r="F33" i="6"/>
  <c r="E33" i="6"/>
  <c r="D33" i="6"/>
  <c r="F32" i="6"/>
  <c r="E32" i="6"/>
  <c r="D32" i="6"/>
  <c r="F31" i="6"/>
  <c r="E31" i="6"/>
  <c r="D31" i="6"/>
  <c r="F30" i="6"/>
  <c r="E30" i="6"/>
  <c r="D30" i="6"/>
  <c r="F29" i="6"/>
  <c r="E29" i="6"/>
  <c r="D29" i="6"/>
  <c r="F28" i="6"/>
  <c r="E28" i="6"/>
  <c r="D28" i="6"/>
  <c r="F27" i="6"/>
  <c r="E27" i="6"/>
  <c r="D27" i="6"/>
  <c r="F26" i="6"/>
  <c r="E26" i="6"/>
  <c r="D26" i="6"/>
  <c r="F25" i="6"/>
  <c r="E25" i="6"/>
  <c r="D25" i="6"/>
  <c r="F24" i="6"/>
  <c r="E24" i="6"/>
  <c r="D24" i="6"/>
  <c r="F23" i="6"/>
  <c r="E23" i="6"/>
  <c r="D23" i="6"/>
  <c r="F22" i="6"/>
  <c r="E22" i="6"/>
  <c r="D22" i="6"/>
  <c r="F21" i="6"/>
  <c r="E21" i="6"/>
  <c r="D21" i="6"/>
  <c r="F20" i="6"/>
  <c r="E20" i="6"/>
  <c r="D20" i="6"/>
  <c r="F19" i="6"/>
  <c r="E19" i="6"/>
  <c r="D19" i="6"/>
  <c r="F18" i="6"/>
  <c r="E18" i="6"/>
  <c r="D18" i="6"/>
  <c r="F17" i="6"/>
  <c r="E17" i="6"/>
  <c r="D17" i="6"/>
  <c r="F16" i="6"/>
  <c r="E16" i="6"/>
  <c r="D16" i="6"/>
  <c r="F15" i="6"/>
  <c r="E15" i="6"/>
  <c r="D15" i="6"/>
  <c r="F14" i="6"/>
  <c r="E14" i="6"/>
  <c r="D14" i="6"/>
  <c r="F13" i="6"/>
  <c r="E13" i="6"/>
  <c r="D13" i="6"/>
  <c r="F12" i="6"/>
  <c r="E12" i="6"/>
  <c r="D12" i="6"/>
  <c r="F11" i="6"/>
  <c r="E11" i="6"/>
  <c r="D11" i="6"/>
  <c r="F10" i="6"/>
  <c r="E10" i="6"/>
  <c r="D10" i="6"/>
  <c r="F9" i="6"/>
  <c r="E9" i="6"/>
  <c r="D9" i="6"/>
  <c r="F8" i="6"/>
  <c r="E8" i="6"/>
  <c r="D8" i="6"/>
  <c r="F7" i="6"/>
  <c r="E7" i="6"/>
  <c r="D7" i="6"/>
  <c r="F6" i="6"/>
  <c r="E6" i="6"/>
  <c r="D6" i="6"/>
  <c r="F5" i="6"/>
  <c r="E5" i="6"/>
  <c r="D5" i="6"/>
  <c r="F4" i="6"/>
  <c r="E4" i="6"/>
  <c r="D4" i="6"/>
  <c r="F3" i="6"/>
  <c r="E3" i="6"/>
  <c r="D3" i="6"/>
  <c r="E253" i="6" l="1"/>
  <c r="D447" i="4"/>
  <c r="D445" i="4"/>
  <c r="D413" i="4"/>
  <c r="D304" i="4"/>
  <c r="D279" i="4"/>
  <c r="D214" i="4"/>
  <c r="D109" i="4"/>
  <c r="D471" i="4"/>
  <c r="E682" i="6" s="1"/>
  <c r="D443" i="4"/>
  <c r="E643" i="6" s="1"/>
  <c r="D399" i="4"/>
  <c r="C399" i="4" s="1"/>
  <c r="D374" i="4"/>
  <c r="D352" i="4"/>
  <c r="C352" i="4" s="1"/>
  <c r="D348" i="4"/>
  <c r="E389" i="6" s="1"/>
  <c r="D140" i="4"/>
  <c r="D318" i="4"/>
  <c r="D260" i="4"/>
  <c r="D258" i="4"/>
  <c r="C258" i="4" s="1"/>
  <c r="D256" i="4"/>
  <c r="D3" i="4"/>
  <c r="D166" i="4"/>
  <c r="D160" i="4"/>
  <c r="D85" i="4"/>
  <c r="D113" i="4"/>
  <c r="E153" i="6" s="1"/>
  <c r="D69" i="4"/>
  <c r="D62" i="4"/>
  <c r="D48" i="4"/>
  <c r="D303" i="4"/>
  <c r="D395" i="4"/>
  <c r="D190" i="4"/>
  <c r="D91" i="4"/>
  <c r="D211" i="4"/>
  <c r="D391" i="4"/>
  <c r="D296" i="4"/>
  <c r="D188" i="4"/>
  <c r="D89" i="4"/>
  <c r="D475" i="4"/>
  <c r="D378" i="4"/>
  <c r="D283" i="4"/>
  <c r="D34" i="4"/>
  <c r="D314" i="4"/>
  <c r="D409" i="4"/>
  <c r="D458" i="4"/>
  <c r="D12" i="4"/>
  <c r="D201" i="4"/>
  <c r="D247" i="4"/>
  <c r="D293" i="4"/>
  <c r="D339" i="4"/>
  <c r="D388" i="4"/>
  <c r="D434" i="4"/>
  <c r="D155" i="4"/>
  <c r="D249" i="4"/>
  <c r="D295" i="4"/>
  <c r="D341" i="4"/>
  <c r="D390" i="4"/>
  <c r="D436" i="4"/>
  <c r="D38" i="4"/>
  <c r="D132" i="4"/>
  <c r="D156" i="4"/>
  <c r="D204" i="4"/>
  <c r="D226" i="4"/>
  <c r="D11" i="4"/>
  <c r="D58" i="4"/>
  <c r="D81" i="4"/>
  <c r="D105" i="4"/>
  <c r="D128" i="4"/>
  <c r="D152" i="4"/>
  <c r="D200" i="4"/>
  <c r="D223" i="4"/>
  <c r="D246" i="4"/>
  <c r="D269" i="4"/>
  <c r="D337" i="4"/>
  <c r="D387" i="4"/>
  <c r="D433" i="4"/>
  <c r="D37" i="4"/>
  <c r="D131" i="4"/>
  <c r="D225" i="4"/>
  <c r="D365" i="4"/>
  <c r="D412" i="4"/>
  <c r="D462" i="4"/>
  <c r="D176" i="4"/>
  <c r="D59" i="4"/>
  <c r="D84" i="4"/>
  <c r="D35" i="4"/>
  <c r="D106" i="4"/>
  <c r="D129" i="4"/>
  <c r="D177" i="4"/>
  <c r="D270" i="4"/>
  <c r="D315" i="4"/>
  <c r="D363" i="4"/>
  <c r="D410" i="4"/>
  <c r="D459" i="4"/>
  <c r="D82" i="4"/>
  <c r="D108" i="4"/>
  <c r="D10" i="4"/>
  <c r="D33" i="4"/>
  <c r="E33" i="9" s="1"/>
  <c r="D57" i="4"/>
  <c r="D80" i="4"/>
  <c r="D104" i="4"/>
  <c r="D127" i="4"/>
  <c r="D151" i="4"/>
  <c r="D175" i="4"/>
  <c r="D199" i="4"/>
  <c r="D222" i="4"/>
  <c r="D245" i="4"/>
  <c r="D268" i="4"/>
  <c r="D292" i="4"/>
  <c r="D313" i="4"/>
  <c r="D336" i="4"/>
  <c r="D362" i="4"/>
  <c r="D386" i="4"/>
  <c r="D408" i="4"/>
  <c r="D432" i="4"/>
  <c r="D457" i="4"/>
  <c r="D484" i="4"/>
  <c r="D14" i="4"/>
  <c r="D180" i="4"/>
  <c r="D61" i="4"/>
  <c r="D17" i="4"/>
  <c r="D41" i="4"/>
  <c r="D65" i="4"/>
  <c r="D88" i="4"/>
  <c r="D112" i="4"/>
  <c r="D135" i="4"/>
  <c r="D159" i="4"/>
  <c r="D183" i="4"/>
  <c r="D207" i="4"/>
  <c r="D229" i="4"/>
  <c r="D253" i="4"/>
  <c r="D276" i="4"/>
  <c r="D299" i="4"/>
  <c r="D321" i="4"/>
  <c r="D345" i="4"/>
  <c r="D370" i="4"/>
  <c r="D394" i="4"/>
  <c r="D416" i="4"/>
  <c r="D440" i="4"/>
  <c r="D467" i="4"/>
  <c r="D398" i="4"/>
  <c r="D95" i="4"/>
  <c r="D302" i="4"/>
  <c r="D210" i="4"/>
  <c r="D93" i="4"/>
  <c r="D397" i="4"/>
  <c r="D301" i="4"/>
  <c r="D208" i="4"/>
  <c r="D92" i="4"/>
  <c r="D473" i="4"/>
  <c r="D376" i="4"/>
  <c r="D186" i="4"/>
  <c r="D72" i="4"/>
  <c r="D472" i="4"/>
  <c r="D375" i="4"/>
  <c r="D280" i="4"/>
  <c r="D184" i="4"/>
  <c r="D70" i="4"/>
  <c r="D468" i="4"/>
  <c r="D371" i="4"/>
  <c r="D277" i="4"/>
  <c r="D164" i="4"/>
  <c r="D68" i="4"/>
  <c r="D463" i="4"/>
  <c r="D367" i="4"/>
  <c r="D273" i="4"/>
  <c r="D163" i="4"/>
  <c r="D444" i="4"/>
  <c r="D349" i="4"/>
  <c r="D257" i="4"/>
  <c r="D142" i="4"/>
  <c r="D46" i="4"/>
  <c r="D346" i="4"/>
  <c r="D437" i="4"/>
  <c r="D342" i="4"/>
  <c r="D138" i="4"/>
  <c r="D42" i="4"/>
  <c r="D139" i="4"/>
  <c r="D423" i="4"/>
  <c r="D327" i="4"/>
  <c r="D237" i="4"/>
  <c r="D136" i="4"/>
  <c r="D24" i="4"/>
  <c r="D45" i="4"/>
  <c r="D44" i="4"/>
  <c r="D421" i="4"/>
  <c r="D325" i="4"/>
  <c r="D234" i="4"/>
  <c r="D119" i="4"/>
  <c r="D22" i="4"/>
  <c r="D441" i="4"/>
  <c r="D420" i="4"/>
  <c r="D233" i="4"/>
  <c r="D117" i="4"/>
  <c r="D21" i="4"/>
  <c r="D254" i="4"/>
  <c r="D419" i="4"/>
  <c r="D324" i="4"/>
  <c r="D232" i="4"/>
  <c r="D116" i="4"/>
  <c r="D20" i="4"/>
  <c r="D417" i="4"/>
  <c r="D322" i="4"/>
  <c r="D230" i="4"/>
  <c r="D115" i="4"/>
  <c r="D18" i="4"/>
  <c r="D474" i="4"/>
  <c r="D446" i="4"/>
  <c r="D422" i="4"/>
  <c r="D377" i="4"/>
  <c r="D351" i="4"/>
  <c r="D326" i="4"/>
  <c r="D282" i="4"/>
  <c r="D259" i="4"/>
  <c r="D235" i="4"/>
  <c r="D213" i="4"/>
  <c r="D189" i="4"/>
  <c r="D165" i="4"/>
  <c r="D141" i="4"/>
  <c r="D118" i="4"/>
  <c r="D94" i="4"/>
  <c r="D71" i="4"/>
  <c r="D47" i="4"/>
  <c r="D23" i="4"/>
  <c r="D469" i="4"/>
  <c r="D442" i="4"/>
  <c r="D418" i="4"/>
  <c r="D396" i="4"/>
  <c r="D373" i="4"/>
  <c r="D347" i="4"/>
  <c r="D323" i="4"/>
  <c r="D300" i="4"/>
  <c r="D278" i="4"/>
  <c r="D255" i="4"/>
  <c r="D231" i="4"/>
  <c r="D209" i="4"/>
  <c r="D185" i="4"/>
  <c r="D161" i="4"/>
  <c r="D137" i="4"/>
  <c r="D114" i="4"/>
  <c r="D90" i="4"/>
  <c r="D67" i="4"/>
  <c r="D43" i="4"/>
  <c r="D19" i="4"/>
  <c r="D466" i="4"/>
  <c r="D439" i="4"/>
  <c r="D415" i="4"/>
  <c r="D393" i="4"/>
  <c r="D369" i="4"/>
  <c r="D344" i="4"/>
  <c r="D320" i="4"/>
  <c r="D298" i="4"/>
  <c r="D275" i="4"/>
  <c r="D252" i="4"/>
  <c r="D228" i="4"/>
  <c r="D206" i="4"/>
  <c r="D182" i="4"/>
  <c r="D158" i="4"/>
  <c r="D134" i="4"/>
  <c r="D111" i="4"/>
  <c r="D87" i="4"/>
  <c r="D64" i="4"/>
  <c r="D40" i="4"/>
  <c r="D16" i="4"/>
  <c r="D464" i="4"/>
  <c r="D438" i="4"/>
  <c r="D414" i="4"/>
  <c r="D392" i="4"/>
  <c r="D368" i="4"/>
  <c r="D343" i="4"/>
  <c r="D319" i="4"/>
  <c r="D297" i="4"/>
  <c r="D274" i="4"/>
  <c r="D251" i="4"/>
  <c r="D227" i="4"/>
  <c r="D205" i="4"/>
  <c r="D181" i="4"/>
  <c r="D157" i="4"/>
  <c r="D110" i="4"/>
  <c r="D86" i="4"/>
  <c r="D63" i="4"/>
  <c r="D39" i="4"/>
  <c r="D15" i="4"/>
  <c r="D461" i="4"/>
  <c r="D435" i="4"/>
  <c r="D411" i="4"/>
  <c r="D389" i="4"/>
  <c r="D364" i="4"/>
  <c r="D340" i="4"/>
  <c r="D316" i="4"/>
  <c r="D271" i="4"/>
  <c r="D248" i="4"/>
  <c r="D224" i="4"/>
  <c r="D202" i="4"/>
  <c r="D178" i="4"/>
  <c r="D154" i="4"/>
  <c r="D130" i="4"/>
  <c r="E128" i="9" s="1"/>
  <c r="D107" i="4"/>
  <c r="D83" i="4"/>
  <c r="D60" i="4"/>
  <c r="D36" i="4"/>
  <c r="D13" i="4"/>
  <c r="D483" i="4"/>
  <c r="D456" i="4"/>
  <c r="D431" i="4"/>
  <c r="D407" i="4"/>
  <c r="D385" i="4"/>
  <c r="D361" i="4"/>
  <c r="D335" i="4"/>
  <c r="D291" i="4"/>
  <c r="D267" i="4"/>
  <c r="D244" i="4"/>
  <c r="D221" i="4"/>
  <c r="D198" i="4"/>
  <c r="D174" i="4"/>
  <c r="D150" i="4"/>
  <c r="D126" i="4"/>
  <c r="D103" i="4"/>
  <c r="D79" i="4"/>
  <c r="D56" i="4"/>
  <c r="D32" i="4"/>
  <c r="D9" i="4"/>
  <c r="D482" i="4"/>
  <c r="D455" i="4"/>
  <c r="D430" i="4"/>
  <c r="D406" i="4"/>
  <c r="D384" i="4"/>
  <c r="D360" i="4"/>
  <c r="D334" i="4"/>
  <c r="D311" i="4"/>
  <c r="D243" i="4"/>
  <c r="D220" i="4"/>
  <c r="D173" i="4"/>
  <c r="D149" i="4"/>
  <c r="D125" i="4"/>
  <c r="D102" i="4"/>
  <c r="D78" i="4"/>
  <c r="D55" i="4"/>
  <c r="D31" i="4"/>
  <c r="E31" i="9" s="1"/>
  <c r="D8" i="4"/>
  <c r="E8" i="9" s="1"/>
  <c r="D481" i="4"/>
  <c r="D454" i="4"/>
  <c r="D429" i="4"/>
  <c r="D405" i="4"/>
  <c r="D359" i="4"/>
  <c r="D333" i="4"/>
  <c r="D310" i="4"/>
  <c r="D289" i="4"/>
  <c r="D266" i="4"/>
  <c r="D242" i="4"/>
  <c r="D219" i="4"/>
  <c r="D196" i="4"/>
  <c r="D148" i="4"/>
  <c r="D124" i="4"/>
  <c r="D101" i="4"/>
  <c r="D77" i="4"/>
  <c r="D54" i="4"/>
  <c r="D30" i="4"/>
  <c r="E30" i="9" s="1"/>
  <c r="D7" i="4"/>
  <c r="E7" i="9" s="1"/>
  <c r="D480" i="4"/>
  <c r="D453" i="4"/>
  <c r="D428" i="4"/>
  <c r="D404" i="4"/>
  <c r="D383" i="4"/>
  <c r="D358" i="4"/>
  <c r="D332" i="4"/>
  <c r="D309" i="4"/>
  <c r="D288" i="4"/>
  <c r="D265" i="4"/>
  <c r="D241" i="4"/>
  <c r="D218" i="4"/>
  <c r="D195" i="4"/>
  <c r="D171" i="4"/>
  <c r="D147" i="4"/>
  <c r="D123" i="4"/>
  <c r="D100" i="4"/>
  <c r="D76" i="4"/>
  <c r="D53" i="4"/>
  <c r="D29" i="4"/>
  <c r="E29" i="9" s="1"/>
  <c r="D479" i="4"/>
  <c r="D452" i="4"/>
  <c r="D427" i="4"/>
  <c r="D403" i="4"/>
  <c r="D382" i="4"/>
  <c r="D357" i="4"/>
  <c r="D331" i="4"/>
  <c r="D308" i="4"/>
  <c r="D287" i="4"/>
  <c r="D264" i="4"/>
  <c r="D194" i="4"/>
  <c r="D170" i="4"/>
  <c r="D146" i="4"/>
  <c r="D122" i="4"/>
  <c r="D99" i="4"/>
  <c r="D75" i="4"/>
  <c r="D52" i="4"/>
  <c r="D28" i="4"/>
  <c r="E28" i="9" s="1"/>
  <c r="D6" i="4"/>
  <c r="E6" i="9" s="1"/>
  <c r="D478" i="4"/>
  <c r="D450" i="4"/>
  <c r="D426" i="4"/>
  <c r="D402" i="4"/>
  <c r="D381" i="4"/>
  <c r="D356" i="4"/>
  <c r="D330" i="4"/>
  <c r="D307" i="4"/>
  <c r="D286" i="4"/>
  <c r="D263" i="4"/>
  <c r="D240" i="4"/>
  <c r="D216" i="4"/>
  <c r="D193" i="4"/>
  <c r="D169" i="4"/>
  <c r="D145" i="4"/>
  <c r="D98" i="4"/>
  <c r="D74" i="4"/>
  <c r="D51" i="4"/>
  <c r="D27" i="4"/>
  <c r="D5" i="4"/>
  <c r="E5" i="9" s="1"/>
  <c r="D477" i="4"/>
  <c r="D449" i="4"/>
  <c r="D425" i="4"/>
  <c r="D401" i="4"/>
  <c r="D380" i="4"/>
  <c r="D354" i="4"/>
  <c r="D329" i="4"/>
  <c r="D306" i="4"/>
  <c r="D262" i="4"/>
  <c r="D239" i="4"/>
  <c r="D192" i="4"/>
  <c r="D168" i="4"/>
  <c r="D144" i="4"/>
  <c r="D121" i="4"/>
  <c r="D97" i="4"/>
  <c r="D50" i="4"/>
  <c r="D26" i="4"/>
  <c r="D4" i="4"/>
  <c r="E4" i="9" s="1"/>
  <c r="D476" i="4"/>
  <c r="D448" i="4"/>
  <c r="D424" i="4"/>
  <c r="D400" i="4"/>
  <c r="D379" i="4"/>
  <c r="D353" i="4"/>
  <c r="D328" i="4"/>
  <c r="D284" i="4"/>
  <c r="D238" i="4"/>
  <c r="D215" i="4"/>
  <c r="D191" i="4"/>
  <c r="D167" i="4"/>
  <c r="D120" i="4"/>
  <c r="D96" i="4"/>
  <c r="D73" i="4"/>
  <c r="D25" i="4"/>
  <c r="E183" i="6"/>
  <c r="E416" i="6"/>
  <c r="E129" i="6"/>
  <c r="E255" i="6"/>
  <c r="E303" i="6"/>
  <c r="E647" i="6"/>
  <c r="E87" i="6"/>
  <c r="E344" i="6"/>
  <c r="C212" i="4"/>
  <c r="E323" i="6"/>
  <c r="E149" i="6"/>
  <c r="E645" i="6"/>
  <c r="C413" i="4"/>
  <c r="E75" i="9" l="1"/>
  <c r="E53" i="9"/>
  <c r="E166" i="9"/>
  <c r="E208" i="9"/>
  <c r="E379" i="9"/>
  <c r="E289" i="9"/>
  <c r="E271" i="9"/>
  <c r="E191" i="9"/>
  <c r="E99" i="9"/>
  <c r="E230" i="9"/>
  <c r="E144" i="9"/>
  <c r="E311" i="9"/>
  <c r="E403" i="9"/>
  <c r="E170" i="9"/>
  <c r="E148" i="9"/>
  <c r="E126" i="9"/>
  <c r="E103" i="9"/>
  <c r="E334" i="9"/>
  <c r="E356" i="9"/>
  <c r="E251" i="9"/>
  <c r="E402" i="9"/>
  <c r="E310" i="9"/>
  <c r="E201" i="9"/>
  <c r="E377" i="9"/>
  <c r="E55" i="9"/>
  <c r="E426" i="9"/>
  <c r="E76" i="9"/>
  <c r="E209" i="9"/>
  <c r="E254" i="9"/>
  <c r="E100" i="9"/>
  <c r="E231" i="9"/>
  <c r="E123" i="9"/>
  <c r="E252" i="9"/>
  <c r="E145" i="9"/>
  <c r="E272" i="9"/>
  <c r="E190" i="9"/>
  <c r="E428" i="9"/>
  <c r="E381" i="9"/>
  <c r="E357" i="9"/>
  <c r="E404" i="9"/>
  <c r="E292" i="9"/>
  <c r="E52" i="9"/>
  <c r="E122" i="9"/>
  <c r="E290" i="9"/>
  <c r="E380" i="9"/>
  <c r="E79" i="9"/>
  <c r="E358" i="9"/>
  <c r="E187" i="9"/>
  <c r="E336" i="9"/>
  <c r="E313" i="9"/>
  <c r="E104" i="9"/>
  <c r="E207" i="9"/>
  <c r="E229" i="9"/>
  <c r="E378" i="9"/>
  <c r="E291" i="9"/>
  <c r="E273" i="9"/>
  <c r="E253" i="9"/>
  <c r="E232" i="9"/>
  <c r="E169" i="9"/>
  <c r="E210" i="9"/>
  <c r="E333" i="9"/>
  <c r="E189" i="9"/>
  <c r="E384" i="9"/>
  <c r="E168" i="9"/>
  <c r="E401" i="9"/>
  <c r="E147" i="9"/>
  <c r="E425" i="9"/>
  <c r="E101" i="9"/>
  <c r="E125" i="9"/>
  <c r="E124" i="9"/>
  <c r="E102" i="9"/>
  <c r="E146" i="9"/>
  <c r="E78" i="9"/>
  <c r="E167" i="9"/>
  <c r="E56" i="9"/>
  <c r="E54" i="9"/>
  <c r="E188" i="9"/>
  <c r="E381" i="6"/>
  <c r="E316" i="9"/>
  <c r="C364" i="4"/>
  <c r="E338" i="9"/>
  <c r="C144" i="4"/>
  <c r="E140" i="9"/>
  <c r="E337" i="6"/>
  <c r="E282" i="9"/>
  <c r="E211" i="6"/>
  <c r="E160" i="9"/>
  <c r="E213" i="6"/>
  <c r="E162" i="9"/>
  <c r="C307" i="4"/>
  <c r="E286" i="9"/>
  <c r="E662" i="6"/>
  <c r="E399" i="9"/>
  <c r="C411" i="4"/>
  <c r="E383" i="9"/>
  <c r="C64" i="4"/>
  <c r="E63" i="9"/>
  <c r="C161" i="4"/>
  <c r="E156" i="9"/>
  <c r="E302" i="6"/>
  <c r="E245" i="9"/>
  <c r="E61" i="6"/>
  <c r="E22" i="9"/>
  <c r="C273" i="4"/>
  <c r="E257" i="9"/>
  <c r="C95" i="4"/>
  <c r="E93" i="9"/>
  <c r="C14" i="4"/>
  <c r="E14" i="9"/>
  <c r="C459" i="4"/>
  <c r="E430" i="9"/>
  <c r="C12" i="4"/>
  <c r="E12" i="9"/>
  <c r="C3" i="4"/>
  <c r="E3" i="9"/>
  <c r="C17" i="4"/>
  <c r="E17" i="9"/>
  <c r="E161" i="6"/>
  <c r="E119" i="9"/>
  <c r="E148" i="6"/>
  <c r="E106" i="9"/>
  <c r="C180" i="4"/>
  <c r="E172" i="9"/>
  <c r="E370" i="6"/>
  <c r="E307" i="9"/>
  <c r="C452" i="4"/>
  <c r="E423" i="9"/>
  <c r="E375" i="6"/>
  <c r="E312" i="9"/>
  <c r="E635" i="6"/>
  <c r="E407" i="9"/>
  <c r="E127" i="6"/>
  <c r="E85" i="9"/>
  <c r="E228" i="6"/>
  <c r="E177" i="9"/>
  <c r="E325" i="6"/>
  <c r="E265" i="9"/>
  <c r="C119" i="4"/>
  <c r="E117" i="9"/>
  <c r="C367" i="4"/>
  <c r="E340" i="9"/>
  <c r="E34" i="6"/>
  <c r="E370" i="9"/>
  <c r="C484" i="4"/>
  <c r="E452" i="9"/>
  <c r="E619" i="6"/>
  <c r="E382" i="9"/>
  <c r="C458" i="4"/>
  <c r="E429" i="9"/>
  <c r="C256" i="4"/>
  <c r="E242" i="9"/>
  <c r="E328" i="6"/>
  <c r="E268" i="9"/>
  <c r="E269" i="6"/>
  <c r="E223" i="9"/>
  <c r="C361" i="4"/>
  <c r="E335" i="9"/>
  <c r="E674" i="6"/>
  <c r="E431" i="9"/>
  <c r="E151" i="6"/>
  <c r="E109" i="9"/>
  <c r="C209" i="4"/>
  <c r="E198" i="9"/>
  <c r="E366" i="6"/>
  <c r="E303" i="9"/>
  <c r="E268" i="6"/>
  <c r="E222" i="9"/>
  <c r="C463" i="4"/>
  <c r="E433" i="9"/>
  <c r="C467" i="4"/>
  <c r="E436" i="9"/>
  <c r="E403" i="6"/>
  <c r="E337" i="9"/>
  <c r="E301" i="6"/>
  <c r="E244" i="9"/>
  <c r="E408" i="6"/>
  <c r="E354" i="9"/>
  <c r="E688" i="6"/>
  <c r="E447" i="9"/>
  <c r="E92" i="6"/>
  <c r="E71" i="9"/>
  <c r="C381" i="4"/>
  <c r="E353" i="9"/>
  <c r="E54" i="6"/>
  <c r="E15" i="9"/>
  <c r="E177" i="6"/>
  <c r="E131" i="9"/>
  <c r="C231" i="4"/>
  <c r="E219" i="9"/>
  <c r="E392" i="6"/>
  <c r="E326" i="9"/>
  <c r="C325" i="4"/>
  <c r="E302" i="9"/>
  <c r="C68" i="4"/>
  <c r="E66" i="9"/>
  <c r="C440" i="4"/>
  <c r="E412" i="9"/>
  <c r="C315" i="4"/>
  <c r="E293" i="9"/>
  <c r="C260" i="4"/>
  <c r="E246" i="9"/>
  <c r="C444" i="4"/>
  <c r="E416" i="9"/>
  <c r="C192" i="4"/>
  <c r="E183" i="9"/>
  <c r="E304" i="6"/>
  <c r="E247" i="9"/>
  <c r="E136" i="6"/>
  <c r="E94" i="9"/>
  <c r="E349" i="6"/>
  <c r="E285" i="9"/>
  <c r="E611" i="6"/>
  <c r="E374" i="9"/>
  <c r="C39" i="4"/>
  <c r="E39" i="9"/>
  <c r="C158" i="4"/>
  <c r="E153" i="9"/>
  <c r="E298" i="6"/>
  <c r="E241" i="9"/>
  <c r="C377" i="4"/>
  <c r="E349" i="9"/>
  <c r="E630" i="6"/>
  <c r="E393" i="9"/>
  <c r="E209" i="6"/>
  <c r="E158" i="9"/>
  <c r="C416" i="4"/>
  <c r="E388" i="9"/>
  <c r="E310" i="6"/>
  <c r="E255" i="9"/>
  <c r="E73" i="6"/>
  <c r="E34" i="9"/>
  <c r="C318" i="4"/>
  <c r="E295" i="9"/>
  <c r="E267" i="6"/>
  <c r="E221" i="9"/>
  <c r="E122" i="6"/>
  <c r="E80" i="9"/>
  <c r="C426" i="4"/>
  <c r="E398" i="9"/>
  <c r="E116" i="6"/>
  <c r="E74" i="9"/>
  <c r="C63" i="4"/>
  <c r="E62" i="9"/>
  <c r="C182" i="4"/>
  <c r="E174" i="9"/>
  <c r="E322" i="6"/>
  <c r="E262" i="9"/>
  <c r="E657" i="6"/>
  <c r="E394" i="9"/>
  <c r="C44" i="4"/>
  <c r="E44" i="9"/>
  <c r="C277" i="4"/>
  <c r="E261" i="9"/>
  <c r="C394" i="4"/>
  <c r="E366" i="9"/>
  <c r="E101" i="6"/>
  <c r="E57" i="9"/>
  <c r="E326" i="6"/>
  <c r="E266" i="9"/>
  <c r="C140" i="4"/>
  <c r="E137" i="9"/>
  <c r="C240" i="4"/>
  <c r="E227" i="9"/>
  <c r="C263" i="4"/>
  <c r="E248" i="9"/>
  <c r="C114" i="4"/>
  <c r="E112" i="9"/>
  <c r="C160" i="4"/>
  <c r="E155" i="9"/>
  <c r="E180" i="6"/>
  <c r="E134" i="9"/>
  <c r="E212" i="6"/>
  <c r="E161" i="9"/>
  <c r="C354" i="4"/>
  <c r="E329" i="9"/>
  <c r="E650" i="6"/>
  <c r="E422" i="9"/>
  <c r="E140" i="6"/>
  <c r="E98" i="9"/>
  <c r="C456" i="4"/>
  <c r="E427" i="9"/>
  <c r="E126" i="6"/>
  <c r="E84" i="9"/>
  <c r="E247" i="6"/>
  <c r="E195" i="9"/>
  <c r="C300" i="4"/>
  <c r="E280" i="9"/>
  <c r="E646" i="6"/>
  <c r="E418" i="9"/>
  <c r="E84" i="6"/>
  <c r="E45" i="9"/>
  <c r="E414" i="6"/>
  <c r="E344" i="9"/>
  <c r="E413" i="6"/>
  <c r="E343" i="9"/>
  <c r="E173" i="6"/>
  <c r="E127" i="9"/>
  <c r="C11" i="4"/>
  <c r="E11" i="9"/>
  <c r="E420" i="6"/>
  <c r="E350" i="9"/>
  <c r="C348" i="4"/>
  <c r="E324" i="9"/>
  <c r="C464" i="4"/>
  <c r="E434" i="9"/>
  <c r="C85" i="4"/>
  <c r="E83" i="9"/>
  <c r="E429" i="6"/>
  <c r="E361" i="9"/>
  <c r="E369" i="6"/>
  <c r="E306" i="9"/>
  <c r="E422" i="6"/>
  <c r="E352" i="9"/>
  <c r="E167" i="6"/>
  <c r="E121" i="9"/>
  <c r="C483" i="4"/>
  <c r="E451" i="9"/>
  <c r="E150" i="6"/>
  <c r="E108" i="9"/>
  <c r="C228" i="4"/>
  <c r="E216" i="9"/>
  <c r="C323" i="4"/>
  <c r="E300" i="9"/>
  <c r="E685" i="6"/>
  <c r="E442" i="9"/>
  <c r="C24" i="4"/>
  <c r="E24" i="9"/>
  <c r="C468" i="4"/>
  <c r="E437" i="9"/>
  <c r="C345" i="4"/>
  <c r="E321" i="9"/>
  <c r="C226" i="4"/>
  <c r="E214" i="9"/>
  <c r="E686" i="6"/>
  <c r="E443" i="9"/>
  <c r="E393" i="6"/>
  <c r="E327" i="9"/>
  <c r="C90" i="4"/>
  <c r="E88" i="9"/>
  <c r="C16" i="4"/>
  <c r="E16" i="9"/>
  <c r="C61" i="4"/>
  <c r="E60" i="9"/>
  <c r="C356" i="4"/>
  <c r="E330" i="9"/>
  <c r="E233" i="6"/>
  <c r="E182" i="9"/>
  <c r="E244" i="6"/>
  <c r="E204" i="9"/>
  <c r="C401" i="4"/>
  <c r="E373" i="9"/>
  <c r="C147" i="4"/>
  <c r="E143" i="9"/>
  <c r="C13" i="4"/>
  <c r="E13" i="9"/>
  <c r="E198" i="6"/>
  <c r="E152" i="9"/>
  <c r="C252" i="4"/>
  <c r="E238" i="9"/>
  <c r="E388" i="6"/>
  <c r="E323" i="9"/>
  <c r="C18" i="4"/>
  <c r="E18" i="9"/>
  <c r="E179" i="6"/>
  <c r="E133" i="9"/>
  <c r="C70" i="4"/>
  <c r="E68" i="9"/>
  <c r="C321" i="4"/>
  <c r="E298" i="9"/>
  <c r="E74" i="6"/>
  <c r="E35" i="9"/>
  <c r="C204" i="4"/>
  <c r="E193" i="9"/>
  <c r="C89" i="4"/>
  <c r="E87" i="9"/>
  <c r="C374" i="4"/>
  <c r="E346" i="9"/>
  <c r="E667" i="6"/>
  <c r="E424" i="9"/>
  <c r="C403" i="4"/>
  <c r="E375" i="9"/>
  <c r="C239" i="4"/>
  <c r="E226" i="9"/>
  <c r="C478" i="4"/>
  <c r="E446" i="9"/>
  <c r="C238" i="4"/>
  <c r="E225" i="9"/>
  <c r="C425" i="4"/>
  <c r="E397" i="9"/>
  <c r="C171" i="4"/>
  <c r="E165" i="9"/>
  <c r="C36" i="4"/>
  <c r="E36" i="9"/>
  <c r="C181" i="4"/>
  <c r="E173" i="9"/>
  <c r="E319" i="6"/>
  <c r="E259" i="9"/>
  <c r="C373" i="4"/>
  <c r="E345" i="9"/>
  <c r="C115" i="4"/>
  <c r="E113" i="9"/>
  <c r="E278" i="6"/>
  <c r="E224" i="9"/>
  <c r="E227" i="6"/>
  <c r="E176" i="9"/>
  <c r="C299" i="4"/>
  <c r="E279" i="9"/>
  <c r="E124" i="6"/>
  <c r="E82" i="9"/>
  <c r="C156" i="4"/>
  <c r="E151" i="9"/>
  <c r="E230" i="6"/>
  <c r="E179" i="9"/>
  <c r="E608" i="6"/>
  <c r="E371" i="9"/>
  <c r="C357" i="4"/>
  <c r="E331" i="9"/>
  <c r="E649" i="6"/>
  <c r="E421" i="9"/>
  <c r="C52" i="4"/>
  <c r="E51" i="9"/>
  <c r="E237" i="6"/>
  <c r="E186" i="9"/>
  <c r="C60" i="4"/>
  <c r="E59" i="9"/>
  <c r="C205" i="4"/>
  <c r="E194" i="9"/>
  <c r="C298" i="4"/>
  <c r="E278" i="9"/>
  <c r="C396" i="4"/>
  <c r="E368" i="9"/>
  <c r="C230" i="4"/>
  <c r="E218" i="9"/>
  <c r="C327" i="4"/>
  <c r="E304" i="9"/>
  <c r="E324" i="6"/>
  <c r="E264" i="9"/>
  <c r="C276" i="4"/>
  <c r="E260" i="9"/>
  <c r="C59" i="4"/>
  <c r="E58" i="9"/>
  <c r="C132" i="4"/>
  <c r="E130" i="9"/>
  <c r="C296" i="4"/>
  <c r="E276" i="9"/>
  <c r="C443" i="4"/>
  <c r="E415" i="9"/>
  <c r="E125" i="6"/>
  <c r="E327" i="6"/>
  <c r="E267" i="9"/>
  <c r="C328" i="4"/>
  <c r="E305" i="9"/>
  <c r="C477" i="4"/>
  <c r="E445" i="9"/>
  <c r="C75" i="4"/>
  <c r="E73" i="9"/>
  <c r="C218" i="4"/>
  <c r="E206" i="9"/>
  <c r="C482" i="4"/>
  <c r="E450" i="9"/>
  <c r="C83" i="4"/>
  <c r="E81" i="9"/>
  <c r="C227" i="4"/>
  <c r="E215" i="9"/>
  <c r="E361" i="6"/>
  <c r="E297" i="9"/>
  <c r="E627" i="6"/>
  <c r="E390" i="9"/>
  <c r="C322" i="4"/>
  <c r="E299" i="9"/>
  <c r="E658" i="6"/>
  <c r="E395" i="9"/>
  <c r="E417" i="6"/>
  <c r="E347" i="9"/>
  <c r="C253" i="4"/>
  <c r="E239" i="9"/>
  <c r="C38" i="4"/>
  <c r="E38" i="9"/>
  <c r="C391" i="4"/>
  <c r="E363" i="9"/>
  <c r="C471" i="4"/>
  <c r="E439" i="9"/>
  <c r="E379" i="6"/>
  <c r="E325" i="9"/>
  <c r="C247" i="4"/>
  <c r="E234" i="9"/>
  <c r="E394" i="6"/>
  <c r="E328" i="9"/>
  <c r="E139" i="6"/>
  <c r="E97" i="9"/>
  <c r="C241" i="4"/>
  <c r="E228" i="9"/>
  <c r="C9" i="4"/>
  <c r="E9" i="9"/>
  <c r="E147" i="6"/>
  <c r="E105" i="9"/>
  <c r="E294" i="6"/>
  <c r="E237" i="9"/>
  <c r="C344" i="4"/>
  <c r="E320" i="9"/>
  <c r="E642" i="6"/>
  <c r="E414" i="9"/>
  <c r="C417" i="4"/>
  <c r="E389" i="9"/>
  <c r="E182" i="6"/>
  <c r="E136" i="9"/>
  <c r="C472" i="4"/>
  <c r="E440" i="9"/>
  <c r="C229" i="4"/>
  <c r="E217" i="9"/>
  <c r="E675" i="6"/>
  <c r="E432" i="9"/>
  <c r="E636" i="6"/>
  <c r="E408" i="9"/>
  <c r="E252" i="6"/>
  <c r="E200" i="9"/>
  <c r="C109" i="4"/>
  <c r="E107" i="9"/>
  <c r="E133" i="6"/>
  <c r="E91" i="9"/>
  <c r="E421" i="6"/>
  <c r="E351" i="9"/>
  <c r="C27" i="4"/>
  <c r="E27" i="9"/>
  <c r="C122" i="4"/>
  <c r="E120" i="9"/>
  <c r="C265" i="4"/>
  <c r="E250" i="9"/>
  <c r="E71" i="6"/>
  <c r="E32" i="9"/>
  <c r="C274" i="4"/>
  <c r="E258" i="9"/>
  <c r="E412" i="6"/>
  <c r="E342" i="9"/>
  <c r="E681" i="6"/>
  <c r="E438" i="9"/>
  <c r="C20" i="4"/>
  <c r="E20" i="9"/>
  <c r="C42" i="4"/>
  <c r="E42" i="9"/>
  <c r="E113" i="6"/>
  <c r="E70" i="9"/>
  <c r="C207" i="4"/>
  <c r="E196" i="9"/>
  <c r="C390" i="4"/>
  <c r="E362" i="9"/>
  <c r="C91" i="4"/>
  <c r="E89" i="9"/>
  <c r="C214" i="4"/>
  <c r="E203" i="9"/>
  <c r="E137" i="6"/>
  <c r="E95" i="9"/>
  <c r="E188" i="6"/>
  <c r="E142" i="9"/>
  <c r="E330" i="6"/>
  <c r="E270" i="9"/>
  <c r="E195" i="6"/>
  <c r="E149" i="9"/>
  <c r="C297" i="4"/>
  <c r="E277" i="9"/>
  <c r="E433" i="6"/>
  <c r="E365" i="9"/>
  <c r="E62" i="6"/>
  <c r="E23" i="9"/>
  <c r="E156" i="6"/>
  <c r="E114" i="9"/>
  <c r="C138" i="4"/>
  <c r="E135" i="9"/>
  <c r="C186" i="4"/>
  <c r="E178" i="9"/>
  <c r="C183" i="4"/>
  <c r="E175" i="9"/>
  <c r="E405" i="6"/>
  <c r="E339" i="9"/>
  <c r="E382" i="6"/>
  <c r="E317" i="9"/>
  <c r="E232" i="6"/>
  <c r="E181" i="9"/>
  <c r="C279" i="4"/>
  <c r="E263" i="9"/>
  <c r="E629" i="6"/>
  <c r="E392" i="9"/>
  <c r="E277" i="6"/>
  <c r="E211" i="9"/>
  <c r="C120" i="4"/>
  <c r="E118" i="9"/>
  <c r="C400" i="4"/>
  <c r="E372" i="9"/>
  <c r="C51" i="4"/>
  <c r="E50" i="9"/>
  <c r="C424" i="4"/>
  <c r="E396" i="9"/>
  <c r="C74" i="4"/>
  <c r="E72" i="9"/>
  <c r="C170" i="4"/>
  <c r="E164" i="9"/>
  <c r="E352" i="6"/>
  <c r="E288" i="9"/>
  <c r="C79" i="4"/>
  <c r="E77" i="9"/>
  <c r="C178" i="4"/>
  <c r="E171" i="9"/>
  <c r="C319" i="4"/>
  <c r="E296" i="9"/>
  <c r="C415" i="4"/>
  <c r="E387" i="9"/>
  <c r="E86" i="6"/>
  <c r="E47" i="9"/>
  <c r="C232" i="4"/>
  <c r="E220" i="9"/>
  <c r="C342" i="4"/>
  <c r="E318" i="9"/>
  <c r="E418" i="6"/>
  <c r="E348" i="9"/>
  <c r="C159" i="4"/>
  <c r="E154" i="9"/>
  <c r="C225" i="4"/>
  <c r="E213" i="9"/>
  <c r="E339" i="6"/>
  <c r="E275" i="9"/>
  <c r="C395" i="4"/>
  <c r="E367" i="9"/>
  <c r="C304" i="4"/>
  <c r="E284" i="9"/>
  <c r="E254" i="6"/>
  <c r="E202" i="9"/>
  <c r="C441" i="4"/>
  <c r="E413" i="9"/>
  <c r="E64" i="6"/>
  <c r="E25" i="9"/>
  <c r="C448" i="4"/>
  <c r="E420" i="9"/>
  <c r="C98" i="4"/>
  <c r="E96" i="9"/>
  <c r="E236" i="6"/>
  <c r="E185" i="9"/>
  <c r="C332" i="4"/>
  <c r="E309" i="9"/>
  <c r="E207" i="6"/>
  <c r="E192" i="9"/>
  <c r="C343" i="4"/>
  <c r="E319" i="9"/>
  <c r="E639" i="6"/>
  <c r="E411" i="9"/>
  <c r="C71" i="4"/>
  <c r="E69" i="9"/>
  <c r="E348" i="6"/>
  <c r="E301" i="9"/>
  <c r="C437" i="4"/>
  <c r="E409" i="9"/>
  <c r="C473" i="4"/>
  <c r="E441" i="9"/>
  <c r="C135" i="4"/>
  <c r="E132" i="9"/>
  <c r="C131" i="4"/>
  <c r="E129" i="9"/>
  <c r="E289" i="6"/>
  <c r="E236" i="9"/>
  <c r="C303" i="4"/>
  <c r="E283" i="9"/>
  <c r="E622" i="6"/>
  <c r="E385" i="9"/>
  <c r="C480" i="4"/>
  <c r="E448" i="9"/>
  <c r="C40" i="4"/>
  <c r="E40" i="9"/>
  <c r="E655" i="6"/>
  <c r="E444" i="9"/>
  <c r="C481" i="4"/>
  <c r="E449" i="9"/>
  <c r="C368" i="4"/>
  <c r="E341" i="9"/>
  <c r="E678" i="6"/>
  <c r="E435" i="9"/>
  <c r="E134" i="6"/>
  <c r="E92" i="9"/>
  <c r="C419" i="4"/>
  <c r="E391" i="9"/>
  <c r="C346" i="4"/>
  <c r="E322" i="9"/>
  <c r="E132" i="6"/>
  <c r="E90" i="9"/>
  <c r="C112" i="4"/>
  <c r="E110" i="9"/>
  <c r="C37" i="4"/>
  <c r="E37" i="9"/>
  <c r="E196" i="6"/>
  <c r="E150" i="9"/>
  <c r="C48" i="4"/>
  <c r="E48" i="9"/>
  <c r="C445" i="4"/>
  <c r="E417" i="9"/>
  <c r="E306" i="6"/>
  <c r="E249" i="9"/>
  <c r="E398" i="6"/>
  <c r="E332" i="9"/>
  <c r="C224" i="4"/>
  <c r="E212" i="9"/>
  <c r="E214" i="6"/>
  <c r="E163" i="9"/>
  <c r="E329" i="6"/>
  <c r="E269" i="9"/>
  <c r="C383" i="4"/>
  <c r="E355" i="9"/>
  <c r="E288" i="6"/>
  <c r="E235" i="9"/>
  <c r="C392" i="4"/>
  <c r="E364" i="9"/>
  <c r="C19" i="4"/>
  <c r="E19" i="9"/>
  <c r="E158" i="6"/>
  <c r="E116" i="9"/>
  <c r="C254" i="4"/>
  <c r="E240" i="9"/>
  <c r="E85" i="6"/>
  <c r="E46" i="9"/>
  <c r="C208" i="4"/>
  <c r="E197" i="9"/>
  <c r="C88" i="4"/>
  <c r="E86" i="9"/>
  <c r="C433" i="4"/>
  <c r="E405" i="9"/>
  <c r="E634" i="6"/>
  <c r="E406" i="9"/>
  <c r="C62" i="4"/>
  <c r="E61" i="9"/>
  <c r="C447" i="4"/>
  <c r="E419" i="9"/>
  <c r="C189" i="4"/>
  <c r="E180" i="9"/>
  <c r="C293" i="4"/>
  <c r="E274" i="9"/>
  <c r="C210" i="4"/>
  <c r="E199" i="9"/>
  <c r="E65" i="6"/>
  <c r="E26" i="9"/>
  <c r="C193" i="4"/>
  <c r="E184" i="9"/>
  <c r="E351" i="6"/>
  <c r="E287" i="9"/>
  <c r="C404" i="4"/>
  <c r="E376" i="9"/>
  <c r="E311" i="6"/>
  <c r="E256" i="9"/>
  <c r="C414" i="4"/>
  <c r="E386" i="9"/>
  <c r="E82" i="6"/>
  <c r="E43" i="9"/>
  <c r="E184" i="6"/>
  <c r="E138" i="9"/>
  <c r="E60" i="6"/>
  <c r="E21" i="9"/>
  <c r="E185" i="6"/>
  <c r="E139" i="9"/>
  <c r="C301" i="4"/>
  <c r="E281" i="9"/>
  <c r="C65" i="4"/>
  <c r="E64" i="9"/>
  <c r="C387" i="4"/>
  <c r="E359" i="9"/>
  <c r="C388" i="4"/>
  <c r="E360" i="9"/>
  <c r="E110" i="6"/>
  <c r="E67" i="9"/>
  <c r="E49" i="6"/>
  <c r="E10" i="9"/>
  <c r="E286" i="6"/>
  <c r="E233" i="9"/>
  <c r="C163" i="4"/>
  <c r="E157" i="9"/>
  <c r="C145" i="4"/>
  <c r="E141" i="9"/>
  <c r="E93" i="6"/>
  <c r="E49" i="9"/>
  <c r="E256" i="6"/>
  <c r="E205" i="9"/>
  <c r="E371" i="6"/>
  <c r="E308" i="9"/>
  <c r="E663" i="6"/>
  <c r="E400" i="9"/>
  <c r="C316" i="4"/>
  <c r="E294" i="9"/>
  <c r="E638" i="6"/>
  <c r="E410" i="9"/>
  <c r="E108" i="6"/>
  <c r="E65" i="9"/>
  <c r="C165" i="4"/>
  <c r="E159" i="9"/>
  <c r="C117" i="4"/>
  <c r="E115" i="9"/>
  <c r="E300" i="6"/>
  <c r="E243" i="9"/>
  <c r="C397" i="4"/>
  <c r="E369" i="9"/>
  <c r="C41" i="4"/>
  <c r="E41" i="9"/>
  <c r="C337" i="4"/>
  <c r="E314" i="9"/>
  <c r="C339" i="4"/>
  <c r="E315" i="9"/>
  <c r="C113" i="4"/>
  <c r="E111" i="9"/>
  <c r="C166" i="4"/>
  <c r="E359" i="6"/>
  <c r="E104" i="6"/>
  <c r="E201" i="6"/>
  <c r="E175" i="6"/>
  <c r="C295" i="4"/>
  <c r="E131" i="6"/>
  <c r="E42" i="6"/>
  <c r="C341" i="4"/>
  <c r="C434" i="4"/>
  <c r="E299" i="6"/>
  <c r="E338" i="6"/>
  <c r="C69" i="4"/>
  <c r="E435" i="6"/>
  <c r="C155" i="4"/>
  <c r="E437" i="6"/>
  <c r="C93" i="4"/>
  <c r="E80" i="6"/>
  <c r="E644" i="6"/>
  <c r="E428" i="6"/>
  <c r="E251" i="6"/>
  <c r="C10" i="4"/>
  <c r="E641" i="6"/>
  <c r="C22" i="4"/>
  <c r="E637" i="6"/>
  <c r="C421" i="4"/>
  <c r="E317" i="6"/>
  <c r="C82" i="4"/>
  <c r="E53" i="6"/>
  <c r="E135" i="6"/>
  <c r="E419" i="6"/>
  <c r="E365" i="6"/>
  <c r="E223" i="6"/>
  <c r="E673" i="6"/>
  <c r="C398" i="4"/>
  <c r="E103" i="6"/>
  <c r="E676" i="6"/>
  <c r="E380" i="6"/>
  <c r="C164" i="4"/>
  <c r="E679" i="6"/>
  <c r="C363" i="4"/>
  <c r="C474" i="4"/>
  <c r="C45" i="4"/>
  <c r="E224" i="6"/>
  <c r="E321" i="6"/>
  <c r="E640" i="6"/>
  <c r="E357" i="6"/>
  <c r="C246" i="4"/>
  <c r="C110" i="4"/>
  <c r="E295" i="6"/>
  <c r="E226" i="6"/>
  <c r="E342" i="6"/>
  <c r="C270" i="4"/>
  <c r="C371" i="4"/>
  <c r="E316" i="6"/>
  <c r="E340" i="6"/>
  <c r="E431" i="6"/>
  <c r="E63" i="6"/>
  <c r="E246" i="6"/>
  <c r="E430" i="6"/>
  <c r="E107" i="6"/>
  <c r="E625" i="6"/>
  <c r="E436" i="6"/>
  <c r="C134" i="4"/>
  <c r="E208" i="6"/>
  <c r="C287" i="4"/>
  <c r="C32" i="4"/>
  <c r="C326" i="4"/>
  <c r="E427" i="6"/>
  <c r="C92" i="4"/>
  <c r="E57" i="6"/>
  <c r="E155" i="6"/>
  <c r="C111" i="4"/>
  <c r="C302" i="4"/>
  <c r="E250" i="6"/>
  <c r="C257" i="4"/>
  <c r="C422" i="4"/>
  <c r="E409" i="6"/>
  <c r="C73" i="4"/>
  <c r="C436" i="4"/>
  <c r="C351" i="4"/>
  <c r="E186" i="6"/>
  <c r="C136" i="4"/>
  <c r="C25" i="4"/>
  <c r="E364" i="6"/>
  <c r="C418" i="4"/>
  <c r="C15" i="4"/>
  <c r="C278" i="4"/>
  <c r="E261" i="6"/>
  <c r="C420" i="4"/>
  <c r="E128" i="6"/>
  <c r="C446" i="4"/>
  <c r="E48" i="6"/>
  <c r="C216" i="4"/>
  <c r="C410" i="4"/>
  <c r="E109" i="6"/>
  <c r="C349" i="4"/>
  <c r="E83" i="6"/>
  <c r="C107" i="4"/>
  <c r="E166" i="6"/>
  <c r="E106" i="6"/>
  <c r="E609" i="6"/>
  <c r="E187" i="6"/>
  <c r="C142" i="4"/>
  <c r="C358" i="4"/>
  <c r="E259" i="6"/>
  <c r="C288" i="4"/>
  <c r="C185" i="4"/>
  <c r="E648" i="6"/>
  <c r="E659" i="6"/>
  <c r="E178" i="6"/>
  <c r="E677" i="6"/>
  <c r="E245" i="6"/>
  <c r="C476" i="4"/>
  <c r="C43" i="4"/>
  <c r="E272" i="6"/>
  <c r="E75" i="6"/>
  <c r="C449" i="4"/>
  <c r="C320" i="4"/>
  <c r="C282" i="4"/>
  <c r="E78" i="6"/>
  <c r="E235" i="6"/>
  <c r="C264" i="4"/>
  <c r="C353" i="4"/>
  <c r="C233" i="4"/>
  <c r="C308" i="4"/>
  <c r="C157" i="4"/>
  <c r="C96" i="4"/>
  <c r="E199" i="6"/>
  <c r="C190" i="4"/>
  <c r="C99" i="4"/>
  <c r="E123" i="6"/>
  <c r="E105" i="6"/>
  <c r="C211" i="4"/>
  <c r="E633" i="6"/>
  <c r="E159" i="6"/>
  <c r="E377" i="6"/>
  <c r="C206" i="4"/>
  <c r="E281" i="6"/>
  <c r="C108" i="4"/>
  <c r="C259" i="4"/>
  <c r="C275" i="4"/>
  <c r="E102" i="6"/>
  <c r="E410" i="6"/>
  <c r="E52" i="6"/>
  <c r="C255" i="4"/>
  <c r="E76" i="6"/>
  <c r="C251" i="4"/>
  <c r="E215" i="6"/>
  <c r="C249" i="4"/>
  <c r="E262" i="6"/>
  <c r="E335" i="6"/>
  <c r="E200" i="6"/>
  <c r="E56" i="6"/>
  <c r="E225" i="6"/>
  <c r="C347" i="4"/>
  <c r="C450" i="4"/>
  <c r="E411" i="6"/>
  <c r="E660" i="6"/>
  <c r="E265" i="6"/>
  <c r="E94" i="6"/>
  <c r="E434" i="6"/>
  <c r="E683" i="6"/>
  <c r="E610" i="6"/>
  <c r="E670" i="6"/>
  <c r="E55" i="6"/>
  <c r="C195" i="4"/>
  <c r="C223" i="4"/>
  <c r="C340" i="4"/>
  <c r="E58" i="6"/>
  <c r="E154" i="6"/>
  <c r="C86" i="4"/>
  <c r="C213" i="4"/>
  <c r="C87" i="4"/>
  <c r="E415" i="6"/>
  <c r="C146" i="4"/>
  <c r="E305" i="6"/>
  <c r="C72" i="4"/>
  <c r="E266" i="6"/>
  <c r="C58" i="4"/>
  <c r="E432" i="6"/>
  <c r="C84" i="4"/>
  <c r="E395" i="6"/>
  <c r="C324" i="4"/>
  <c r="C188" i="4"/>
  <c r="C461" i="4"/>
  <c r="E114" i="6"/>
  <c r="E358" i="6"/>
  <c r="E260" i="6"/>
  <c r="C76" i="4"/>
  <c r="E287" i="6"/>
  <c r="C118" i="4"/>
  <c r="C283" i="4"/>
  <c r="E368" i="6"/>
  <c r="C378" i="4"/>
  <c r="E248" i="6"/>
  <c r="E623" i="6"/>
  <c r="E264" i="6"/>
  <c r="E89" i="6"/>
  <c r="E119" i="6"/>
  <c r="E176" i="6"/>
  <c r="C137" i="4"/>
  <c r="E157" i="6"/>
  <c r="C428" i="4"/>
  <c r="E229" i="6"/>
  <c r="C21" i="4"/>
  <c r="E152" i="6"/>
  <c r="E383" i="6"/>
  <c r="E50" i="6"/>
  <c r="C234" i="4"/>
  <c r="E210" i="6"/>
  <c r="E263" i="6"/>
  <c r="E680" i="6"/>
  <c r="C309" i="4"/>
  <c r="C67" i="4"/>
  <c r="E401" i="6"/>
  <c r="E197" i="6"/>
  <c r="E77" i="6"/>
  <c r="C46" i="4"/>
  <c r="E79" i="6"/>
  <c r="E234" i="6"/>
  <c r="E160" i="6"/>
  <c r="E130" i="6"/>
  <c r="C442" i="4"/>
  <c r="C237" i="4"/>
  <c r="C34" i="4"/>
  <c r="E385" i="6"/>
  <c r="C475" i="4"/>
  <c r="C376" i="4"/>
  <c r="C365" i="4"/>
  <c r="E296" i="6"/>
  <c r="C154" i="4"/>
  <c r="E336" i="6"/>
  <c r="C389" i="4"/>
  <c r="E387" i="6"/>
  <c r="E628" i="6"/>
  <c r="E231" i="6"/>
  <c r="E661" i="6"/>
  <c r="E297" i="6"/>
  <c r="E189" i="6"/>
  <c r="E320" i="6"/>
  <c r="E684" i="6"/>
  <c r="C438" i="4"/>
  <c r="E279" i="6"/>
  <c r="C235" i="4"/>
  <c r="C141" i="4"/>
  <c r="C462" i="4"/>
  <c r="C435" i="4"/>
  <c r="E249" i="6"/>
  <c r="E216" i="6"/>
  <c r="E111" i="6"/>
  <c r="C331" i="4"/>
  <c r="C100" i="4"/>
  <c r="C379" i="4"/>
  <c r="E363" i="6"/>
  <c r="E138" i="6"/>
  <c r="C168" i="4"/>
  <c r="C123" i="4"/>
  <c r="C453" i="4"/>
  <c r="C26" i="4"/>
  <c r="E367" i="6"/>
  <c r="C169" i="4"/>
  <c r="E162" i="6"/>
  <c r="E613" i="6"/>
  <c r="C335" i="4"/>
  <c r="E318" i="6"/>
  <c r="E350" i="6"/>
  <c r="C469" i="4"/>
  <c r="C370" i="4"/>
  <c r="C369" i="4"/>
  <c r="E271" i="6"/>
  <c r="C286" i="4"/>
  <c r="E397" i="6"/>
  <c r="E115" i="6"/>
  <c r="C375" i="4"/>
  <c r="C329" i="4"/>
  <c r="C248" i="4"/>
  <c r="C479" i="4"/>
  <c r="E95" i="6"/>
  <c r="C31" i="4"/>
  <c r="E70" i="6"/>
  <c r="E143" i="6"/>
  <c r="C103" i="4"/>
  <c r="E402" i="6"/>
  <c r="C362" i="4"/>
  <c r="C177" i="4"/>
  <c r="E221" i="6"/>
  <c r="E241" i="6"/>
  <c r="C200" i="4"/>
  <c r="C268" i="4"/>
  <c r="E308" i="6"/>
  <c r="E121" i="6"/>
  <c r="C81" i="4"/>
  <c r="E362" i="6"/>
  <c r="C466" i="4"/>
  <c r="E117" i="6"/>
  <c r="C77" i="4"/>
  <c r="E191" i="6"/>
  <c r="C149" i="4"/>
  <c r="E275" i="6"/>
  <c r="C221" i="4"/>
  <c r="E285" i="6"/>
  <c r="C245" i="4"/>
  <c r="C409" i="4"/>
  <c r="E618" i="6"/>
  <c r="C128" i="4"/>
  <c r="E172" i="6"/>
  <c r="C47" i="4"/>
  <c r="E396" i="6"/>
  <c r="C29" i="4"/>
  <c r="E68" i="6"/>
  <c r="E141" i="6"/>
  <c r="C101" i="4"/>
  <c r="C173" i="4"/>
  <c r="E217" i="6"/>
  <c r="E284" i="6"/>
  <c r="C244" i="4"/>
  <c r="E276" i="6"/>
  <c r="C222" i="4"/>
  <c r="E220" i="6"/>
  <c r="C176" i="4"/>
  <c r="C314" i="4"/>
  <c r="E356" i="6"/>
  <c r="C198" i="4"/>
  <c r="E239" i="6"/>
  <c r="E624" i="6"/>
  <c r="C53" i="4"/>
  <c r="E96" i="6"/>
  <c r="C124" i="4"/>
  <c r="E168" i="6"/>
  <c r="E307" i="6"/>
  <c r="C267" i="4"/>
  <c r="C199" i="4"/>
  <c r="E240" i="6"/>
  <c r="C55" i="4"/>
  <c r="E98" i="6"/>
  <c r="E242" i="6"/>
  <c r="C201" i="4"/>
  <c r="C306" i="4"/>
  <c r="C174" i="4"/>
  <c r="E218" i="6"/>
  <c r="C191" i="4"/>
  <c r="E423" i="6"/>
  <c r="C35" i="4"/>
  <c r="C6" i="4"/>
  <c r="E45" i="6"/>
  <c r="C148" i="4"/>
  <c r="E190" i="6"/>
  <c r="C220" i="4"/>
  <c r="E274" i="6"/>
  <c r="C291" i="4"/>
  <c r="E332" i="6"/>
  <c r="C175" i="4"/>
  <c r="E219" i="6"/>
  <c r="E621" i="6"/>
  <c r="C412" i="4"/>
  <c r="E194" i="6"/>
  <c r="C152" i="4"/>
  <c r="E612" i="6"/>
  <c r="C30" i="4"/>
  <c r="E69" i="6"/>
  <c r="E59" i="6"/>
  <c r="C184" i="4"/>
  <c r="C116" i="4"/>
  <c r="E626" i="6"/>
  <c r="C330" i="4"/>
  <c r="C129" i="4"/>
  <c r="C28" i="4"/>
  <c r="E67" i="6"/>
  <c r="E283" i="6"/>
  <c r="C243" i="4"/>
  <c r="E193" i="6"/>
  <c r="C151" i="4"/>
  <c r="E171" i="6"/>
  <c r="C127" i="4"/>
  <c r="C5" i="4"/>
  <c r="E44" i="6"/>
  <c r="C219" i="4"/>
  <c r="E273" i="6"/>
  <c r="C104" i="4"/>
  <c r="E144" i="6"/>
  <c r="C336" i="4"/>
  <c r="E376" i="6"/>
  <c r="C427" i="4"/>
  <c r="E97" i="6"/>
  <c r="C54" i="4"/>
  <c r="C23" i="4"/>
  <c r="C80" i="4"/>
  <c r="E120" i="6"/>
  <c r="C7" i="4"/>
  <c r="E46" i="6"/>
  <c r="C102" i="4"/>
  <c r="E142" i="6"/>
  <c r="E343" i="6"/>
  <c r="C50" i="4"/>
  <c r="C194" i="4"/>
  <c r="E222" i="6"/>
  <c r="C402" i="4"/>
  <c r="E687" i="6"/>
  <c r="C271" i="4"/>
  <c r="C382" i="4"/>
  <c r="C380" i="4"/>
  <c r="E293" i="6"/>
  <c r="C266" i="4"/>
  <c r="E374" i="6"/>
  <c r="C334" i="4"/>
  <c r="C407" i="4"/>
  <c r="E616" i="6"/>
  <c r="E100" i="6"/>
  <c r="C57" i="4"/>
  <c r="E666" i="6"/>
  <c r="C196" i="4"/>
  <c r="E238" i="6"/>
  <c r="E36" i="6"/>
  <c r="C97" i="4"/>
  <c r="C242" i="4"/>
  <c r="E282" i="6"/>
  <c r="C311" i="4"/>
  <c r="E354" i="6"/>
  <c r="E425" i="6"/>
  <c r="C385" i="4"/>
  <c r="C94" i="4"/>
  <c r="C284" i="4"/>
  <c r="E66" i="6"/>
  <c r="E672" i="6"/>
  <c r="E620" i="6"/>
  <c r="E404" i="6"/>
  <c r="C4" i="4"/>
  <c r="E43" i="6"/>
  <c r="E331" i="6"/>
  <c r="C289" i="4"/>
  <c r="E400" i="6"/>
  <c r="C360" i="4"/>
  <c r="E631" i="6"/>
  <c r="C431" i="4"/>
  <c r="E72" i="6"/>
  <c r="C33" i="4"/>
  <c r="E118" i="6"/>
  <c r="C78" i="4"/>
  <c r="E146" i="6"/>
  <c r="C106" i="4"/>
  <c r="E384" i="6"/>
  <c r="E353" i="6"/>
  <c r="C310" i="4"/>
  <c r="E424" i="6"/>
  <c r="C384" i="4"/>
  <c r="E373" i="6"/>
  <c r="C333" i="4"/>
  <c r="C406" i="4"/>
  <c r="E615" i="6"/>
  <c r="C125" i="4"/>
  <c r="E169" i="6"/>
  <c r="E280" i="6"/>
  <c r="E81" i="6"/>
  <c r="E399" i="6"/>
  <c r="C359" i="4"/>
  <c r="E665" i="6"/>
  <c r="C430" i="4"/>
  <c r="C455" i="4"/>
  <c r="E669" i="6"/>
  <c r="C126" i="4"/>
  <c r="E170" i="6"/>
  <c r="C139" i="4"/>
  <c r="C262" i="4"/>
  <c r="C393" i="4"/>
  <c r="E386" i="6"/>
  <c r="E51" i="6"/>
  <c r="E614" i="6"/>
  <c r="C405" i="4"/>
  <c r="C423" i="4"/>
  <c r="C121" i="4"/>
  <c r="C439" i="4"/>
  <c r="E360" i="6"/>
  <c r="E372" i="6"/>
  <c r="E292" i="6"/>
  <c r="E664" i="6"/>
  <c r="C429" i="4"/>
  <c r="E671" i="6"/>
  <c r="C457" i="4"/>
  <c r="E192" i="6"/>
  <c r="C150" i="4"/>
  <c r="C292" i="4"/>
  <c r="E333" i="6"/>
  <c r="E341" i="6"/>
  <c r="C454" i="4"/>
  <c r="E668" i="6"/>
  <c r="E632" i="6"/>
  <c r="C432" i="4"/>
  <c r="E309" i="6"/>
  <c r="C269" i="4"/>
  <c r="E181" i="6"/>
  <c r="C167" i="4"/>
  <c r="C280" i="4"/>
  <c r="E258" i="6"/>
  <c r="C202" i="4"/>
  <c r="C56" i="4"/>
  <c r="E99" i="6"/>
  <c r="C130" i="4"/>
  <c r="E174" i="6"/>
  <c r="C408" i="4"/>
  <c r="E617" i="6"/>
  <c r="C313" i="4"/>
  <c r="E355" i="6"/>
  <c r="E145" i="6"/>
  <c r="C105" i="4"/>
  <c r="C215" i="4"/>
  <c r="E112" i="6"/>
  <c r="C8" i="4"/>
  <c r="E47" i="6"/>
  <c r="E426" i="6"/>
  <c r="C386" i="4"/>
</calcChain>
</file>

<file path=xl/sharedStrings.xml><?xml version="1.0" encoding="utf-8"?>
<sst xmlns="http://schemas.openxmlformats.org/spreadsheetml/2006/main" count="10588" uniqueCount="2006">
  <si>
    <t>FLR_MAIN_PURPS_CD</t>
  </si>
  <si>
    <t>FLR_MAIN_PURPS_CD_NM</t>
  </si>
  <si>
    <t>01001</t>
  </si>
  <si>
    <t>단독주택</t>
  </si>
  <si>
    <t>01002</t>
  </si>
  <si>
    <t>다중주택</t>
  </si>
  <si>
    <t>다중및다가구주택</t>
  </si>
  <si>
    <t>근린생활시설</t>
  </si>
  <si>
    <t>01003</t>
  </si>
  <si>
    <t>다가구주택</t>
  </si>
  <si>
    <t>01004</t>
  </si>
  <si>
    <t>공관</t>
  </si>
  <si>
    <t>교육연구시설</t>
  </si>
  <si>
    <t>02001</t>
  </si>
  <si>
    <t>아파트</t>
  </si>
  <si>
    <t>공동주택</t>
  </si>
  <si>
    <t>02002</t>
  </si>
  <si>
    <t>연립주택</t>
  </si>
  <si>
    <t>연립및다세대</t>
  </si>
  <si>
    <t>02003</t>
  </si>
  <si>
    <t>다세대주택</t>
  </si>
  <si>
    <t>02004</t>
  </si>
  <si>
    <t>생활편익시설</t>
  </si>
  <si>
    <t>기타공동주택</t>
  </si>
  <si>
    <t>02005</t>
  </si>
  <si>
    <t>부대시설</t>
  </si>
  <si>
    <t>02006</t>
  </si>
  <si>
    <t>복리시설</t>
  </si>
  <si>
    <t>02007</t>
  </si>
  <si>
    <t>기숙사</t>
  </si>
  <si>
    <t>03000</t>
  </si>
  <si>
    <t>제1종근린생활시설</t>
  </si>
  <si>
    <t>기타근린생활시설</t>
  </si>
  <si>
    <t>03001</t>
  </si>
  <si>
    <t>소매점</t>
  </si>
  <si>
    <t>상점</t>
  </si>
  <si>
    <t>03002</t>
  </si>
  <si>
    <t>휴게음식점</t>
  </si>
  <si>
    <t>음식점</t>
  </si>
  <si>
    <t>03003</t>
  </si>
  <si>
    <t>이(미)용원</t>
  </si>
  <si>
    <t>미용서비스시설</t>
  </si>
  <si>
    <t>03004</t>
  </si>
  <si>
    <t>일반목욕장</t>
  </si>
  <si>
    <t>목욕시설</t>
  </si>
  <si>
    <t>03005</t>
  </si>
  <si>
    <t>의원</t>
  </si>
  <si>
    <t>보건의료시설</t>
  </si>
  <si>
    <t>03006</t>
  </si>
  <si>
    <t>체육장</t>
  </si>
  <si>
    <t>생활체육시설</t>
  </si>
  <si>
    <t>운동시설</t>
  </si>
  <si>
    <t>03007</t>
  </si>
  <si>
    <t>마을공동시설</t>
  </si>
  <si>
    <t>03008</t>
  </si>
  <si>
    <t>변전소</t>
  </si>
  <si>
    <t>기계시설</t>
  </si>
  <si>
    <t>03009</t>
  </si>
  <si>
    <t>양수장</t>
  </si>
  <si>
    <t>03010</t>
  </si>
  <si>
    <t>정수장</t>
  </si>
  <si>
    <t>03011</t>
  </si>
  <si>
    <t>대피소</t>
  </si>
  <si>
    <t>대피시설</t>
  </si>
  <si>
    <t>03012</t>
  </si>
  <si>
    <t>공중화장실</t>
  </si>
  <si>
    <t>위생시설</t>
  </si>
  <si>
    <t>03013</t>
  </si>
  <si>
    <t>세탁소</t>
  </si>
  <si>
    <t>세탁시설</t>
  </si>
  <si>
    <t>03014</t>
  </si>
  <si>
    <t>치과의원</t>
  </si>
  <si>
    <t>03015</t>
  </si>
  <si>
    <t>한의원</t>
  </si>
  <si>
    <t>03016</t>
  </si>
  <si>
    <t>침술원</t>
  </si>
  <si>
    <t>03017</t>
  </si>
  <si>
    <t>접골원</t>
  </si>
  <si>
    <t>03018</t>
  </si>
  <si>
    <t>조산소</t>
  </si>
  <si>
    <t>03019</t>
  </si>
  <si>
    <t>탁구장</t>
  </si>
  <si>
    <t>03020</t>
  </si>
  <si>
    <t>체육도장</t>
  </si>
  <si>
    <t>03021</t>
  </si>
  <si>
    <t>마을회관</t>
  </si>
  <si>
    <t>모임시설</t>
  </si>
  <si>
    <t>03022</t>
  </si>
  <si>
    <t>마을공동작업소</t>
  </si>
  <si>
    <t>03023</t>
  </si>
  <si>
    <t>마을공동구판장</t>
  </si>
  <si>
    <t>03024</t>
  </si>
  <si>
    <t>지역아동센터</t>
  </si>
  <si>
    <t>아동시설</t>
  </si>
  <si>
    <t>노유자시설</t>
  </si>
  <si>
    <t>03025</t>
  </si>
  <si>
    <t>목욕장</t>
  </si>
  <si>
    <t>03026</t>
  </si>
  <si>
    <t>이용원</t>
  </si>
  <si>
    <t>03027</t>
  </si>
  <si>
    <t>미용원</t>
  </si>
  <si>
    <t>03028</t>
  </si>
  <si>
    <t>조산원</t>
  </si>
  <si>
    <t>산후조리시설</t>
  </si>
  <si>
    <t>03029</t>
  </si>
  <si>
    <t>제과점</t>
  </si>
  <si>
    <t>03030</t>
  </si>
  <si>
    <t>수퍼마켓</t>
  </si>
  <si>
    <t>03031</t>
  </si>
  <si>
    <t>안마원</t>
  </si>
  <si>
    <t>03032</t>
  </si>
  <si>
    <t>산후조리원</t>
  </si>
  <si>
    <t>03033</t>
  </si>
  <si>
    <t>가스배관시설</t>
  </si>
  <si>
    <t>에너지기반시설</t>
  </si>
  <si>
    <t>03034</t>
  </si>
  <si>
    <t>도시가스배관시설</t>
  </si>
  <si>
    <t>03035</t>
  </si>
  <si>
    <t>통신용 시설</t>
  </si>
  <si>
    <t>통신기반시설</t>
  </si>
  <si>
    <t>방송통신시설</t>
  </si>
  <si>
    <t>03100</t>
  </si>
  <si>
    <t>공공시설</t>
  </si>
  <si>
    <t>기타공공시설</t>
  </si>
  <si>
    <t>03101</t>
  </si>
  <si>
    <t>동사무소</t>
  </si>
  <si>
    <t>공공업무시설</t>
  </si>
  <si>
    <t>업무시설</t>
  </si>
  <si>
    <t>03102</t>
  </si>
  <si>
    <t>경찰서</t>
  </si>
  <si>
    <t>치안및방범시설</t>
  </si>
  <si>
    <t>03103</t>
  </si>
  <si>
    <t>파출소</t>
  </si>
  <si>
    <t>03104</t>
  </si>
  <si>
    <t>소방서</t>
  </si>
  <si>
    <t>소방시설</t>
  </si>
  <si>
    <t>03105</t>
  </si>
  <si>
    <t>우체국</t>
  </si>
  <si>
    <t>우체국시설</t>
  </si>
  <si>
    <t>03106</t>
  </si>
  <si>
    <t>전신전화국</t>
  </si>
  <si>
    <t>통신업무시설</t>
  </si>
  <si>
    <t>03107</t>
  </si>
  <si>
    <t>방송국</t>
  </si>
  <si>
    <t>방송업무시설</t>
  </si>
  <si>
    <t>03108</t>
  </si>
  <si>
    <t>보건소</t>
  </si>
  <si>
    <t>03109</t>
  </si>
  <si>
    <t>공공도서관</t>
  </si>
  <si>
    <t>도서관</t>
  </si>
  <si>
    <t>03110</t>
  </si>
  <si>
    <t>지역의료보험조합</t>
  </si>
  <si>
    <t>03111</t>
  </si>
  <si>
    <t>03112</t>
  </si>
  <si>
    <t>지역자치센터</t>
  </si>
  <si>
    <t>03113</t>
  </si>
  <si>
    <t>지구대</t>
  </si>
  <si>
    <t>03114</t>
  </si>
  <si>
    <t>지역건강보험조합</t>
  </si>
  <si>
    <t>03115</t>
  </si>
  <si>
    <t>건강보험공단사무소</t>
  </si>
  <si>
    <t>03199</t>
  </si>
  <si>
    <t>03201</t>
  </si>
  <si>
    <t>금융업소</t>
  </si>
  <si>
    <t>금융시설</t>
  </si>
  <si>
    <t>03202</t>
  </si>
  <si>
    <t>사무소</t>
  </si>
  <si>
    <t>일반업무시설</t>
  </si>
  <si>
    <t>03203</t>
  </si>
  <si>
    <t>부동산중개사무소</t>
  </si>
  <si>
    <t>03204</t>
  </si>
  <si>
    <t>결혼상담소</t>
  </si>
  <si>
    <t>03205</t>
  </si>
  <si>
    <t>출판사</t>
  </si>
  <si>
    <t>03299</t>
  </si>
  <si>
    <t>기타사무소</t>
  </si>
  <si>
    <t>03999</t>
  </si>
  <si>
    <t>기타제1종근린생활시설</t>
  </si>
  <si>
    <t>04000</t>
  </si>
  <si>
    <t>제2종근린생활시설</t>
  </si>
  <si>
    <t>04001</t>
  </si>
  <si>
    <t>일반음식점</t>
  </si>
  <si>
    <t>04002</t>
  </si>
  <si>
    <t>04003</t>
  </si>
  <si>
    <t>기원</t>
  </si>
  <si>
    <t>교육시설</t>
  </si>
  <si>
    <t>04004</t>
  </si>
  <si>
    <t>서점(1종근.생미해당)</t>
  </si>
  <si>
    <t>04005</t>
  </si>
  <si>
    <t>제조업소</t>
  </si>
  <si>
    <t>04006</t>
  </si>
  <si>
    <t>수리점</t>
  </si>
  <si>
    <t>04007</t>
  </si>
  <si>
    <t>게임제공업소</t>
  </si>
  <si>
    <t>게임및오락시설</t>
  </si>
  <si>
    <t>04008</t>
  </si>
  <si>
    <t>사진관</t>
  </si>
  <si>
    <t>04009</t>
  </si>
  <si>
    <t>표구점</t>
  </si>
  <si>
    <t>04010</t>
  </si>
  <si>
    <t>학원</t>
  </si>
  <si>
    <t>04011</t>
  </si>
  <si>
    <t>장의사</t>
  </si>
  <si>
    <t>04012</t>
  </si>
  <si>
    <t>동물병원</t>
  </si>
  <si>
    <t>04013</t>
  </si>
  <si>
    <t>어린이집</t>
  </si>
  <si>
    <t>04014</t>
  </si>
  <si>
    <t>독서실</t>
  </si>
  <si>
    <t>04015</t>
  </si>
  <si>
    <t>총포판매소</t>
  </si>
  <si>
    <t>04016</t>
  </si>
  <si>
    <t>단란주점</t>
  </si>
  <si>
    <t>주점</t>
  </si>
  <si>
    <t>04017</t>
  </si>
  <si>
    <t>의약품도매점</t>
  </si>
  <si>
    <t>04018</t>
  </si>
  <si>
    <t>자동차영업소</t>
  </si>
  <si>
    <t>04019</t>
  </si>
  <si>
    <t>안마시술소</t>
  </si>
  <si>
    <t>04020</t>
  </si>
  <si>
    <t>노래연습장</t>
  </si>
  <si>
    <t>04021</t>
  </si>
  <si>
    <t>04022</t>
  </si>
  <si>
    <t>멀티미디어문화컨텐츠설비제공업소</t>
  </si>
  <si>
    <t>04023</t>
  </si>
  <si>
    <t>복합유통.제공업소</t>
  </si>
  <si>
    <t>04024</t>
  </si>
  <si>
    <t>직업훈련소</t>
  </si>
  <si>
    <t>04025</t>
  </si>
  <si>
    <t>인터넷컴퓨터게임시설제공업소</t>
  </si>
  <si>
    <t>04026</t>
  </si>
  <si>
    <t>청소년게임제공업소</t>
  </si>
  <si>
    <t>04027</t>
  </si>
  <si>
    <t>복합유통게임제공업소</t>
  </si>
  <si>
    <t>04028</t>
  </si>
  <si>
    <t>04029</t>
  </si>
  <si>
    <t>고시원</t>
  </si>
  <si>
    <t>숙박시설</t>
  </si>
  <si>
    <t>04030</t>
  </si>
  <si>
    <t>의약품판매소</t>
  </si>
  <si>
    <t>04031</t>
  </si>
  <si>
    <t>의료기기판매소</t>
  </si>
  <si>
    <t>04032</t>
  </si>
  <si>
    <t>총포판매사</t>
  </si>
  <si>
    <t>04033</t>
  </si>
  <si>
    <t>소개업</t>
  </si>
  <si>
    <t>04034</t>
  </si>
  <si>
    <t>04035</t>
  </si>
  <si>
    <t>04036</t>
  </si>
  <si>
    <t>04037</t>
  </si>
  <si>
    <t>인터넷컴퓨터게임시설제공업의시설</t>
  </si>
  <si>
    <t>04038</t>
  </si>
  <si>
    <t>청소년게임제공업의시설</t>
  </si>
  <si>
    <t>04039</t>
  </si>
  <si>
    <t>복합유통게임제공업의시설</t>
  </si>
  <si>
    <t>04040</t>
  </si>
  <si>
    <t>교습소</t>
  </si>
  <si>
    <t>04041</t>
  </si>
  <si>
    <t>동물미용실</t>
  </si>
  <si>
    <t>04042</t>
  </si>
  <si>
    <t>04043</t>
  </si>
  <si>
    <t>다중생활시설</t>
  </si>
  <si>
    <t>04044</t>
  </si>
  <si>
    <t>04045</t>
  </si>
  <si>
    <t>04046</t>
  </si>
  <si>
    <t>04047</t>
  </si>
  <si>
    <t>기타게임시설</t>
  </si>
  <si>
    <t>04100</t>
  </si>
  <si>
    <t>04101</t>
  </si>
  <si>
    <t>테니스장</t>
  </si>
  <si>
    <t>04102</t>
  </si>
  <si>
    <t>체력단련장</t>
  </si>
  <si>
    <t>04103</t>
  </si>
  <si>
    <t>에어로빅장</t>
  </si>
  <si>
    <t>04104</t>
  </si>
  <si>
    <t>볼링장</t>
  </si>
  <si>
    <t>04105</t>
  </si>
  <si>
    <t>당구장</t>
  </si>
  <si>
    <t>04106</t>
  </si>
  <si>
    <t>실내낚시터</t>
  </si>
  <si>
    <t>04107</t>
  </si>
  <si>
    <t>골프연습장</t>
  </si>
  <si>
    <t>04108</t>
  </si>
  <si>
    <t>물놀이형시설</t>
  </si>
  <si>
    <t>04109</t>
  </si>
  <si>
    <t>놀이형시설</t>
  </si>
  <si>
    <t>04199</t>
  </si>
  <si>
    <t>기타운동시설</t>
  </si>
  <si>
    <t>04200</t>
  </si>
  <si>
    <t>종교집회장</t>
  </si>
  <si>
    <t>종교시설</t>
  </si>
  <si>
    <t>04201</t>
  </si>
  <si>
    <t>교회</t>
  </si>
  <si>
    <t>04202</t>
  </si>
  <si>
    <t>성당</t>
  </si>
  <si>
    <t>04203</t>
  </si>
  <si>
    <t>사찰</t>
  </si>
  <si>
    <t>04204</t>
  </si>
  <si>
    <t>기도원</t>
  </si>
  <si>
    <t>04205</t>
  </si>
  <si>
    <t>수도원</t>
  </si>
  <si>
    <t>04206</t>
  </si>
  <si>
    <t>수녀원</t>
  </si>
  <si>
    <t>04207</t>
  </si>
  <si>
    <t>제실</t>
  </si>
  <si>
    <t>04208</t>
  </si>
  <si>
    <t>사당</t>
  </si>
  <si>
    <t>04299</t>
  </si>
  <si>
    <t>기타종교집회장</t>
  </si>
  <si>
    <t>04300</t>
  </si>
  <si>
    <t>공연장</t>
  </si>
  <si>
    <t>공연시설</t>
  </si>
  <si>
    <t>문화및집회시설</t>
  </si>
  <si>
    <t>04301</t>
  </si>
  <si>
    <t>극장(영화관)</t>
  </si>
  <si>
    <t>04302</t>
  </si>
  <si>
    <t>음악당</t>
  </si>
  <si>
    <t>04303</t>
  </si>
  <si>
    <t>연예장</t>
  </si>
  <si>
    <t>04304</t>
  </si>
  <si>
    <t>비디오물감상실</t>
  </si>
  <si>
    <t>04305</t>
  </si>
  <si>
    <t>비디오물소극장</t>
  </si>
  <si>
    <t>04306</t>
  </si>
  <si>
    <t>극장</t>
  </si>
  <si>
    <t>04307</t>
  </si>
  <si>
    <t>영화관</t>
  </si>
  <si>
    <t>04308</t>
  </si>
  <si>
    <t>서커스장</t>
  </si>
  <si>
    <t>04399</t>
  </si>
  <si>
    <t>기타공연장</t>
  </si>
  <si>
    <t>04400</t>
  </si>
  <si>
    <t>04401</t>
  </si>
  <si>
    <t>04402</t>
  </si>
  <si>
    <t>04403</t>
  </si>
  <si>
    <t>부동산중개업소</t>
  </si>
  <si>
    <t>04404</t>
  </si>
  <si>
    <t>04405</t>
  </si>
  <si>
    <t>04406</t>
  </si>
  <si>
    <t>04499</t>
  </si>
  <si>
    <t>04999</t>
  </si>
  <si>
    <t>기타제2종근린생활시설</t>
  </si>
  <si>
    <t>05000</t>
  </si>
  <si>
    <t>기타문화및집회시설</t>
  </si>
  <si>
    <t>05100</t>
  </si>
  <si>
    <t>05101</t>
  </si>
  <si>
    <t>05102</t>
  </si>
  <si>
    <t>05103</t>
  </si>
  <si>
    <t>05104</t>
  </si>
  <si>
    <t>05105</t>
  </si>
  <si>
    <t>05106</t>
  </si>
  <si>
    <t>05107</t>
  </si>
  <si>
    <t>05108</t>
  </si>
  <si>
    <t>05199</t>
  </si>
  <si>
    <t>05200</t>
  </si>
  <si>
    <t>집회장</t>
  </si>
  <si>
    <t>집회시설</t>
  </si>
  <si>
    <t>05201</t>
  </si>
  <si>
    <t>예식장</t>
  </si>
  <si>
    <t>05202</t>
  </si>
  <si>
    <t>회의장</t>
  </si>
  <si>
    <t>05203</t>
  </si>
  <si>
    <t>공회당</t>
  </si>
  <si>
    <t>05204</t>
  </si>
  <si>
    <t>마권장외발매소</t>
  </si>
  <si>
    <t>05205</t>
  </si>
  <si>
    <t>마권전화투표소</t>
  </si>
  <si>
    <t>05299</t>
  </si>
  <si>
    <t>기타집회장</t>
  </si>
  <si>
    <t>05300</t>
  </si>
  <si>
    <t>관람장</t>
  </si>
  <si>
    <t>관람시설</t>
  </si>
  <si>
    <t>05301</t>
  </si>
  <si>
    <t>경마장</t>
  </si>
  <si>
    <t>05302</t>
  </si>
  <si>
    <t>자동차경기장</t>
  </si>
  <si>
    <t>05303</t>
  </si>
  <si>
    <t>체육관</t>
  </si>
  <si>
    <t>05304</t>
  </si>
  <si>
    <t>운동장</t>
  </si>
  <si>
    <t>05305</t>
  </si>
  <si>
    <t>경륜장</t>
  </si>
  <si>
    <t>05306</t>
  </si>
  <si>
    <t>경정장</t>
  </si>
  <si>
    <t>05399</t>
  </si>
  <si>
    <t>기타관람장</t>
  </si>
  <si>
    <t>05400</t>
  </si>
  <si>
    <t>전시장</t>
  </si>
  <si>
    <t>전시시설</t>
  </si>
  <si>
    <t>05401</t>
  </si>
  <si>
    <t>박물관</t>
  </si>
  <si>
    <t>05402</t>
  </si>
  <si>
    <t>미술관</t>
  </si>
  <si>
    <t>05403</t>
  </si>
  <si>
    <t>과학관</t>
  </si>
  <si>
    <t>05404</t>
  </si>
  <si>
    <t>기념관</t>
  </si>
  <si>
    <t>05405</t>
  </si>
  <si>
    <t>산업전시장</t>
  </si>
  <si>
    <t>05406</t>
  </si>
  <si>
    <t>박람회장</t>
  </si>
  <si>
    <t>05407</t>
  </si>
  <si>
    <t>문화관</t>
  </si>
  <si>
    <t>05408</t>
  </si>
  <si>
    <t>체험관</t>
  </si>
  <si>
    <t>05499</t>
  </si>
  <si>
    <t>기타전시장</t>
  </si>
  <si>
    <t>05501</t>
  </si>
  <si>
    <t>동물원</t>
  </si>
  <si>
    <t>동식물원시설</t>
  </si>
  <si>
    <t>05502</t>
  </si>
  <si>
    <t>식물원</t>
  </si>
  <si>
    <t>05503</t>
  </si>
  <si>
    <t>수족관</t>
  </si>
  <si>
    <t>05599</t>
  </si>
  <si>
    <t>기타동.식물원</t>
  </si>
  <si>
    <t>05999</t>
  </si>
  <si>
    <t>06101</t>
  </si>
  <si>
    <t>06102</t>
  </si>
  <si>
    <t>06103</t>
  </si>
  <si>
    <t>06104</t>
  </si>
  <si>
    <t>06105</t>
  </si>
  <si>
    <t>06106</t>
  </si>
  <si>
    <t>06107</t>
  </si>
  <si>
    <t>06108</t>
  </si>
  <si>
    <t>06109</t>
  </si>
  <si>
    <t>납골당(제2종근생 제외)</t>
  </si>
  <si>
    <t>06110</t>
  </si>
  <si>
    <t>봉안당</t>
  </si>
  <si>
    <t>06199</t>
  </si>
  <si>
    <t>06999</t>
  </si>
  <si>
    <t>기타종교시설</t>
  </si>
  <si>
    <t>07001</t>
  </si>
  <si>
    <t>도매시장</t>
  </si>
  <si>
    <t>판매시설</t>
  </si>
  <si>
    <t>07100</t>
  </si>
  <si>
    <t>소매시장</t>
  </si>
  <si>
    <t>07101</t>
  </si>
  <si>
    <t>시장</t>
  </si>
  <si>
    <t>07102</t>
  </si>
  <si>
    <t>백화점</t>
  </si>
  <si>
    <t>백화점및센터</t>
  </si>
  <si>
    <t>07103</t>
  </si>
  <si>
    <t>대형백화점</t>
  </si>
  <si>
    <t>07104</t>
  </si>
  <si>
    <t>대형점</t>
  </si>
  <si>
    <t>07105</t>
  </si>
  <si>
    <t>쇼핑센터</t>
  </si>
  <si>
    <t>07199</t>
  </si>
  <si>
    <t>기타소매시장</t>
  </si>
  <si>
    <t>07201</t>
  </si>
  <si>
    <t>07202</t>
  </si>
  <si>
    <t>07203</t>
  </si>
  <si>
    <t>07204</t>
  </si>
  <si>
    <t>07205</t>
  </si>
  <si>
    <t>07206</t>
  </si>
  <si>
    <t>07207</t>
  </si>
  <si>
    <t>07208</t>
  </si>
  <si>
    <t>일반게임제공의시설</t>
  </si>
  <si>
    <t>07209</t>
  </si>
  <si>
    <t>07210</t>
  </si>
  <si>
    <t>07211</t>
  </si>
  <si>
    <t>07212</t>
  </si>
  <si>
    <t>일반게임제공업의시설</t>
  </si>
  <si>
    <t>07301</t>
  </si>
  <si>
    <t>농수산물도매시장</t>
  </si>
  <si>
    <t>07302</t>
  </si>
  <si>
    <t>농수산물공판장</t>
  </si>
  <si>
    <t>07399</t>
  </si>
  <si>
    <t>기타도매시장</t>
  </si>
  <si>
    <t>07999</t>
  </si>
  <si>
    <t>기타판매시설</t>
  </si>
  <si>
    <t>08001</t>
  </si>
  <si>
    <t>여객자동차터미널</t>
  </si>
  <si>
    <t>여객시설</t>
  </si>
  <si>
    <t>운수시설</t>
  </si>
  <si>
    <t>08002</t>
  </si>
  <si>
    <t>화물터미널</t>
  </si>
  <si>
    <t>08003</t>
  </si>
  <si>
    <t>철도역사</t>
  </si>
  <si>
    <t>08004</t>
  </si>
  <si>
    <t>공항시설</t>
  </si>
  <si>
    <t>08005</t>
  </si>
  <si>
    <t>항만시설(터미널)</t>
  </si>
  <si>
    <t>항만시설</t>
  </si>
  <si>
    <t>08006</t>
  </si>
  <si>
    <t>종합여객시설</t>
  </si>
  <si>
    <t>08007</t>
  </si>
  <si>
    <t>철도시설</t>
  </si>
  <si>
    <t>08008</t>
  </si>
  <si>
    <t>08999</t>
  </si>
  <si>
    <t>기타운수시설</t>
  </si>
  <si>
    <t>09000</t>
  </si>
  <si>
    <t>의료시설</t>
  </si>
  <si>
    <t>기타의료시설</t>
  </si>
  <si>
    <t>09100</t>
  </si>
  <si>
    <t>병원</t>
  </si>
  <si>
    <t>격리병원</t>
  </si>
  <si>
    <t>09101</t>
  </si>
  <si>
    <t>종합병원</t>
  </si>
  <si>
    <t>일반병원</t>
  </si>
  <si>
    <t>09102</t>
  </si>
  <si>
    <t>산부인과병원</t>
  </si>
  <si>
    <t>09103</t>
  </si>
  <si>
    <t>치과병원</t>
  </si>
  <si>
    <t>09104</t>
  </si>
  <si>
    <t>한방병원</t>
  </si>
  <si>
    <t>09105</t>
  </si>
  <si>
    <t>정신병원</t>
  </si>
  <si>
    <t>09106</t>
  </si>
  <si>
    <t>09107</t>
  </si>
  <si>
    <t>09108</t>
  </si>
  <si>
    <t>요양소</t>
  </si>
  <si>
    <t>요양병원</t>
  </si>
  <si>
    <t>09109</t>
  </si>
  <si>
    <t>09199</t>
  </si>
  <si>
    <t>기타병원</t>
  </si>
  <si>
    <t>09201</t>
  </si>
  <si>
    <t>전염병원</t>
  </si>
  <si>
    <t>09202</t>
  </si>
  <si>
    <t>마약진료소</t>
  </si>
  <si>
    <t>09299</t>
  </si>
  <si>
    <t>기타격리병원</t>
  </si>
  <si>
    <t>09301</t>
  </si>
  <si>
    <t>장례식장</t>
  </si>
  <si>
    <t>09999</t>
  </si>
  <si>
    <t>10000</t>
  </si>
  <si>
    <t>10001</t>
  </si>
  <si>
    <t>교육(연수)원</t>
  </si>
  <si>
    <t>10002</t>
  </si>
  <si>
    <t>10003</t>
  </si>
  <si>
    <t>10004</t>
  </si>
  <si>
    <t>연구소</t>
  </si>
  <si>
    <t>연구시설</t>
  </si>
  <si>
    <t>10005</t>
  </si>
  <si>
    <t>10100</t>
  </si>
  <si>
    <t>학교</t>
  </si>
  <si>
    <t>고등학교</t>
  </si>
  <si>
    <t>10101</t>
  </si>
  <si>
    <t>초등학교</t>
  </si>
  <si>
    <t>10102</t>
  </si>
  <si>
    <t>중학교</t>
  </si>
  <si>
    <t>10103</t>
  </si>
  <si>
    <t>10104</t>
  </si>
  <si>
    <t>대학교</t>
  </si>
  <si>
    <t>10105</t>
  </si>
  <si>
    <t>전문대학</t>
  </si>
  <si>
    <t>10106</t>
  </si>
  <si>
    <t>대학</t>
  </si>
  <si>
    <t>10107</t>
  </si>
  <si>
    <t>유치원</t>
  </si>
  <si>
    <t>10199</t>
  </si>
  <si>
    <t>기타학교</t>
  </si>
  <si>
    <t>10201</t>
  </si>
  <si>
    <t>교육원</t>
  </si>
  <si>
    <t>10202</t>
  </si>
  <si>
    <t>연수원</t>
  </si>
  <si>
    <t>10299</t>
  </si>
  <si>
    <t>기타교육원</t>
  </si>
  <si>
    <t>10301</t>
  </si>
  <si>
    <t>10302</t>
  </si>
  <si>
    <t>시험소</t>
  </si>
  <si>
    <t>10303</t>
  </si>
  <si>
    <t>계측계량소</t>
  </si>
  <si>
    <t>10399</t>
  </si>
  <si>
    <t>기타연구소</t>
  </si>
  <si>
    <t>10999</t>
  </si>
  <si>
    <t>기타교육연구시설</t>
  </si>
  <si>
    <t>11000</t>
  </si>
  <si>
    <t>노인시설</t>
  </si>
  <si>
    <t>11100</t>
  </si>
  <si>
    <t>아동관련시설</t>
  </si>
  <si>
    <t>11101</t>
  </si>
  <si>
    <t>11102</t>
  </si>
  <si>
    <t>영유아보육시설</t>
  </si>
  <si>
    <t>11103</t>
  </si>
  <si>
    <t>11104</t>
  </si>
  <si>
    <t>아동복지시설</t>
  </si>
  <si>
    <t>11199</t>
  </si>
  <si>
    <t>기타아동관련시설</t>
  </si>
  <si>
    <t>11201</t>
  </si>
  <si>
    <t>노인복지시설</t>
  </si>
  <si>
    <t>11202</t>
  </si>
  <si>
    <t>사회복지시설</t>
  </si>
  <si>
    <t>11203</t>
  </si>
  <si>
    <t>근로복지시설</t>
  </si>
  <si>
    <t>11999</t>
  </si>
  <si>
    <t>기타노유자시설</t>
  </si>
  <si>
    <t>12001</t>
  </si>
  <si>
    <t>유스호스텔</t>
  </si>
  <si>
    <t>생활권수련시설</t>
  </si>
  <si>
    <t>수련시설</t>
  </si>
  <si>
    <t>12101</t>
  </si>
  <si>
    <t>청소년수련원(관)</t>
  </si>
  <si>
    <t>12102</t>
  </si>
  <si>
    <t>12103</t>
  </si>
  <si>
    <t>청소년문화의집</t>
  </si>
  <si>
    <t>12104</t>
  </si>
  <si>
    <t>청소년특화시설</t>
  </si>
  <si>
    <t>12105</t>
  </si>
  <si>
    <t>청소년수련관</t>
  </si>
  <si>
    <t>12199</t>
  </si>
  <si>
    <t>기타생활권수련시설</t>
  </si>
  <si>
    <t>12201</t>
  </si>
  <si>
    <t>자연권수련시설</t>
  </si>
  <si>
    <t>12202</t>
  </si>
  <si>
    <t>청소년야영장</t>
  </si>
  <si>
    <t>12203</t>
  </si>
  <si>
    <t>청소년수련원</t>
  </si>
  <si>
    <t>12299</t>
  </si>
  <si>
    <t>기타자연권수련시설</t>
  </si>
  <si>
    <t>12301</t>
  </si>
  <si>
    <t>관리동</t>
  </si>
  <si>
    <t>야영장시설</t>
  </si>
  <si>
    <t>12302</t>
  </si>
  <si>
    <t>화장실</t>
  </si>
  <si>
    <t>12303</t>
  </si>
  <si>
    <t>샤워실</t>
  </si>
  <si>
    <t>12304</t>
  </si>
  <si>
    <t>12305</t>
  </si>
  <si>
    <t>취사시설</t>
  </si>
  <si>
    <t>12399</t>
  </si>
  <si>
    <t>기타야영장시설</t>
  </si>
  <si>
    <t>12999</t>
  </si>
  <si>
    <t>기타수련시설</t>
  </si>
  <si>
    <t>13000</t>
  </si>
  <si>
    <t>13001</t>
  </si>
  <si>
    <t>13002</t>
  </si>
  <si>
    <t>운동장시설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</si>
  <si>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</si>
  <si>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</si>
  <si>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</si>
  <si>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</si>
  <si>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</si>
  <si>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</si>
  <si>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</si>
  <si>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</si>
  <si>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</si>
  <si>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</si>
  <si>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13014</t>
  </si>
  <si>
    <t>13101</t>
  </si>
  <si>
    <t>육상장</t>
  </si>
  <si>
    <t>13102</t>
  </si>
  <si>
    <t>구기장</t>
  </si>
  <si>
    <t>13103</t>
  </si>
  <si>
    <t>13104</t>
  </si>
  <si>
    <t>수영장</t>
  </si>
  <si>
    <t>13105</t>
  </si>
  <si>
    <t>스케이트장</t>
  </si>
  <si>
    <t>13106</t>
  </si>
  <si>
    <t>롤러스케이트장</t>
  </si>
  <si>
    <t>13107</t>
  </si>
  <si>
    <t>승마장</t>
  </si>
  <si>
    <t>13108</t>
  </si>
  <si>
    <t>사격장</t>
  </si>
  <si>
    <t>13109</t>
  </si>
  <si>
    <t>궁도장</t>
  </si>
  <si>
    <t>13110</t>
  </si>
  <si>
    <t>골프장</t>
  </si>
  <si>
    <t>13999</t>
  </si>
  <si>
    <t>기타 운동시설</t>
  </si>
  <si>
    <t>14000</t>
  </si>
  <si>
    <t>14100</t>
  </si>
  <si>
    <t>14101</t>
  </si>
  <si>
    <t>국가기관청사</t>
  </si>
  <si>
    <t>14102</t>
  </si>
  <si>
    <t>자치단체청사</t>
  </si>
  <si>
    <t>14103</t>
  </si>
  <si>
    <t>외국공관</t>
  </si>
  <si>
    <t>14199</t>
  </si>
  <si>
    <t>기타공공업무시설</t>
  </si>
  <si>
    <t>14200</t>
  </si>
  <si>
    <t>14201</t>
  </si>
  <si>
    <t>14202</t>
  </si>
  <si>
    <t>오피스텔</t>
  </si>
  <si>
    <t>14203</t>
  </si>
  <si>
    <t>신문사</t>
  </si>
  <si>
    <t>14204</t>
  </si>
  <si>
    <t>14205</t>
  </si>
  <si>
    <t>14206</t>
  </si>
  <si>
    <t>14299</t>
  </si>
  <si>
    <t>기타일반업무시설</t>
  </si>
  <si>
    <t>15001</t>
  </si>
  <si>
    <t>15002</t>
  </si>
  <si>
    <t>생활숙박시설</t>
  </si>
  <si>
    <t>15003</t>
  </si>
  <si>
    <t>15101</t>
  </si>
  <si>
    <t>호텔</t>
  </si>
  <si>
    <t>일반숙박시설</t>
  </si>
  <si>
    <t>15102</t>
  </si>
  <si>
    <t>여관</t>
  </si>
  <si>
    <t>15103</t>
  </si>
  <si>
    <t>여인숙</t>
  </si>
  <si>
    <t>15199</t>
  </si>
  <si>
    <t>기타일반숙박시설</t>
  </si>
  <si>
    <t>15201</t>
  </si>
  <si>
    <t>관광호텔</t>
  </si>
  <si>
    <t>관광숙박시설</t>
  </si>
  <si>
    <t>15202</t>
  </si>
  <si>
    <t>수상관광호텔</t>
  </si>
  <si>
    <t>15203</t>
  </si>
  <si>
    <t>한국전통호텔</t>
  </si>
  <si>
    <t>15204</t>
  </si>
  <si>
    <t>가족호텔</t>
  </si>
  <si>
    <t>15205</t>
  </si>
  <si>
    <t>휴양콘도미니엄</t>
  </si>
  <si>
    <t>15206</t>
  </si>
  <si>
    <t>호스텔</t>
  </si>
  <si>
    <t>15207</t>
  </si>
  <si>
    <t>소형호텔</t>
  </si>
  <si>
    <t>15208</t>
  </si>
  <si>
    <t>의료관광호텔</t>
  </si>
  <si>
    <t>15299</t>
  </si>
  <si>
    <t>기타관광숙박시설</t>
  </si>
  <si>
    <t>15300</t>
  </si>
  <si>
    <t>15999</t>
  </si>
  <si>
    <t>기타숙박시설</t>
  </si>
  <si>
    <t>16001</t>
  </si>
  <si>
    <t>16002</t>
  </si>
  <si>
    <t>유흥주점</t>
  </si>
  <si>
    <t>16003</t>
  </si>
  <si>
    <t>특수목욕장</t>
  </si>
  <si>
    <t>16004</t>
  </si>
  <si>
    <t>유기장</t>
  </si>
  <si>
    <t>위락시설</t>
  </si>
  <si>
    <t>16005</t>
  </si>
  <si>
    <t>투전기업소</t>
  </si>
  <si>
    <t>카지노및투전기업소</t>
  </si>
  <si>
    <t>16006</t>
  </si>
  <si>
    <t>무도장(학원)</t>
  </si>
  <si>
    <t>16007</t>
  </si>
  <si>
    <t>주점영업</t>
  </si>
  <si>
    <t>16008</t>
  </si>
  <si>
    <t>카지노업소</t>
  </si>
  <si>
    <t>16009</t>
  </si>
  <si>
    <t>유원시설업의시설</t>
  </si>
  <si>
    <t>기타위락시설</t>
  </si>
  <si>
    <t>16010</t>
  </si>
  <si>
    <t>무도장</t>
  </si>
  <si>
    <t>16011</t>
  </si>
  <si>
    <t>무도학원</t>
  </si>
  <si>
    <t>16012</t>
  </si>
  <si>
    <t>카지노영업소</t>
  </si>
  <si>
    <t>16013</t>
  </si>
  <si>
    <t>사행행위업소</t>
  </si>
  <si>
    <t>16999</t>
  </si>
  <si>
    <t>17100</t>
  </si>
  <si>
    <t>일반공장</t>
  </si>
  <si>
    <t>미분류</t>
  </si>
  <si>
    <t>17200</t>
  </si>
  <si>
    <t>유해공장</t>
  </si>
  <si>
    <t>17301</t>
  </si>
  <si>
    <t>물품 제조공장</t>
  </si>
  <si>
    <t>17302</t>
  </si>
  <si>
    <t>물품 가공공장</t>
  </si>
  <si>
    <t>17303</t>
  </si>
  <si>
    <t>물품 염색공장</t>
  </si>
  <si>
    <t>17304</t>
  </si>
  <si>
    <t>물품 도장공장</t>
  </si>
  <si>
    <t>17305</t>
  </si>
  <si>
    <t>물품 표백공장</t>
  </si>
  <si>
    <t>17306</t>
  </si>
  <si>
    <t>물품 재봉공장</t>
  </si>
  <si>
    <t>17307</t>
  </si>
  <si>
    <t>물품 건조공장</t>
  </si>
  <si>
    <t>17308</t>
  </si>
  <si>
    <t>물품 인쇄공장</t>
  </si>
  <si>
    <t>17309</t>
  </si>
  <si>
    <t>물품 수리공장</t>
  </si>
  <si>
    <t>17999</t>
  </si>
  <si>
    <t>기타공장</t>
  </si>
  <si>
    <t>18001</t>
  </si>
  <si>
    <t>창고</t>
  </si>
  <si>
    <t>18002</t>
  </si>
  <si>
    <t>하역장</t>
  </si>
  <si>
    <t>18003</t>
  </si>
  <si>
    <t>물류터미널</t>
  </si>
  <si>
    <t>18004</t>
  </si>
  <si>
    <t>집배송시설</t>
  </si>
  <si>
    <t>18101</t>
  </si>
  <si>
    <t>일반창고</t>
  </si>
  <si>
    <t>18102</t>
  </si>
  <si>
    <t>냉장창고</t>
  </si>
  <si>
    <t>18103</t>
  </si>
  <si>
    <t>냉동창고</t>
  </si>
  <si>
    <t>18999</t>
  </si>
  <si>
    <t>기타창고시설</t>
  </si>
  <si>
    <t>19001</t>
  </si>
  <si>
    <t>주유소</t>
  </si>
  <si>
    <t>19002</t>
  </si>
  <si>
    <t>액화석유가스충전소</t>
  </si>
  <si>
    <t>19003</t>
  </si>
  <si>
    <t>위험물제조소</t>
  </si>
  <si>
    <t>19004</t>
  </si>
  <si>
    <t>위험물저장소</t>
  </si>
  <si>
    <t>19005</t>
  </si>
  <si>
    <t>액화가스취급소</t>
  </si>
  <si>
    <t>19006</t>
  </si>
  <si>
    <t>액화가스판매소</t>
  </si>
  <si>
    <t>19007</t>
  </si>
  <si>
    <t>유독물보관저장시설</t>
  </si>
  <si>
    <t>19008</t>
  </si>
  <si>
    <t>고압가스충전저장소</t>
  </si>
  <si>
    <t>19009</t>
  </si>
  <si>
    <t>석유판매소</t>
  </si>
  <si>
    <t>19010</t>
  </si>
  <si>
    <t>위험물취급소</t>
  </si>
  <si>
    <t>19011</t>
  </si>
  <si>
    <t>액화석유가스판매소</t>
  </si>
  <si>
    <t>19012</t>
  </si>
  <si>
    <t>액화석유가스저장소</t>
  </si>
  <si>
    <t>19013</t>
  </si>
  <si>
    <t>유독물보관소</t>
  </si>
  <si>
    <t>19014</t>
  </si>
  <si>
    <t>유독물저장소</t>
  </si>
  <si>
    <t>19015</t>
  </si>
  <si>
    <t>유독물판매시설</t>
  </si>
  <si>
    <t>19016</t>
  </si>
  <si>
    <t>고압가스충전소</t>
  </si>
  <si>
    <t>19017</t>
  </si>
  <si>
    <t>고압가스판매소</t>
  </si>
  <si>
    <t>19018</t>
  </si>
  <si>
    <t>고압가스저장소</t>
  </si>
  <si>
    <t>19019</t>
  </si>
  <si>
    <t>도료류판매소</t>
  </si>
  <si>
    <t>19020</t>
  </si>
  <si>
    <t>도시가스공급시설</t>
  </si>
  <si>
    <t>19021</t>
  </si>
  <si>
    <t>화약류저장소</t>
  </si>
  <si>
    <t>19022</t>
  </si>
  <si>
    <t>도시가스제조시설</t>
  </si>
  <si>
    <t>19999</t>
  </si>
  <si>
    <t>기타위험물저장처리시설</t>
  </si>
  <si>
    <t>20001</t>
  </si>
  <si>
    <t>주차장</t>
  </si>
  <si>
    <t>주차시설</t>
  </si>
  <si>
    <t>20002</t>
  </si>
  <si>
    <t>세차장</t>
  </si>
  <si>
    <t>20003</t>
  </si>
  <si>
    <t>폐차장</t>
  </si>
  <si>
    <t>20004</t>
  </si>
  <si>
    <t>검사장</t>
  </si>
  <si>
    <t>20005</t>
  </si>
  <si>
    <t>매매장</t>
  </si>
  <si>
    <t>20006</t>
  </si>
  <si>
    <t>정비공장</t>
  </si>
  <si>
    <t>20007</t>
  </si>
  <si>
    <t>운전학원</t>
  </si>
  <si>
    <t>20008</t>
  </si>
  <si>
    <t>정비학원</t>
  </si>
  <si>
    <t>20009</t>
  </si>
  <si>
    <t>차고</t>
  </si>
  <si>
    <t>20010</t>
  </si>
  <si>
    <t>주기장</t>
  </si>
  <si>
    <t>항공시설</t>
  </si>
  <si>
    <t>20999</t>
  </si>
  <si>
    <t>기타자동차관련시설</t>
  </si>
  <si>
    <t>21001</t>
  </si>
  <si>
    <t>도축장</t>
  </si>
  <si>
    <t>21002</t>
  </si>
  <si>
    <t>도계장</t>
  </si>
  <si>
    <t>21003</t>
  </si>
  <si>
    <t>버섯재배사</t>
  </si>
  <si>
    <t>21004</t>
  </si>
  <si>
    <t>종묘배양시설</t>
  </si>
  <si>
    <t>21005</t>
  </si>
  <si>
    <t>온실</t>
  </si>
  <si>
    <t>21006</t>
  </si>
  <si>
    <t>작물재배사</t>
  </si>
  <si>
    <t>21101</t>
  </si>
  <si>
    <t>축사</t>
  </si>
  <si>
    <t>21102</t>
  </si>
  <si>
    <t>양잠</t>
  </si>
  <si>
    <t>21103</t>
  </si>
  <si>
    <t>양봉</t>
  </si>
  <si>
    <t>21104</t>
  </si>
  <si>
    <t>양어시설</t>
  </si>
  <si>
    <t>21105</t>
  </si>
  <si>
    <t>부화장</t>
  </si>
  <si>
    <t>21201</t>
  </si>
  <si>
    <t>가축용운동시설</t>
  </si>
  <si>
    <t>21202</t>
  </si>
  <si>
    <t>인공수정센터</t>
  </si>
  <si>
    <t>21203</t>
  </si>
  <si>
    <t>관리사</t>
  </si>
  <si>
    <t>21204</t>
  </si>
  <si>
    <t>가축용창고</t>
  </si>
  <si>
    <t>21205</t>
  </si>
  <si>
    <t>가축시장</t>
  </si>
  <si>
    <t>21206</t>
  </si>
  <si>
    <t>동물검역소</t>
  </si>
  <si>
    <t>21207</t>
  </si>
  <si>
    <t>실험동물사육시설</t>
  </si>
  <si>
    <t>21299</t>
  </si>
  <si>
    <t>기타가축시설</t>
  </si>
  <si>
    <t>21999</t>
  </si>
  <si>
    <t>기타동식물관련시설</t>
  </si>
  <si>
    <t>22001</t>
  </si>
  <si>
    <t>분뇨처리시설</t>
  </si>
  <si>
    <t>22002</t>
  </si>
  <si>
    <t>폐기물처리시설</t>
  </si>
  <si>
    <t>22003</t>
  </si>
  <si>
    <t>폐기물재활용시설</t>
  </si>
  <si>
    <t>22004</t>
  </si>
  <si>
    <t>고물상</t>
  </si>
  <si>
    <t>22005</t>
  </si>
  <si>
    <t>폐기물처리시설및폐기물감량화시설</t>
  </si>
  <si>
    <t>22999</t>
  </si>
  <si>
    <t>기타분뇨쓰레기처리시설</t>
  </si>
  <si>
    <t>23001</t>
  </si>
  <si>
    <t>감화원</t>
  </si>
  <si>
    <t>23002</t>
  </si>
  <si>
    <t>군사시설</t>
  </si>
  <si>
    <t>23003</t>
  </si>
  <si>
    <t>국방ㆍ군사시설</t>
  </si>
  <si>
    <t>23004</t>
  </si>
  <si>
    <t>보호관찰소</t>
  </si>
  <si>
    <t>23005</t>
  </si>
  <si>
    <t>갱생보호소</t>
  </si>
  <si>
    <t>23006</t>
  </si>
  <si>
    <t>소년원</t>
  </si>
  <si>
    <t>23007</t>
  </si>
  <si>
    <t>소년분류심사원</t>
  </si>
  <si>
    <t>23101</t>
  </si>
  <si>
    <t>구치소</t>
  </si>
  <si>
    <t>23102</t>
  </si>
  <si>
    <t>23103</t>
  </si>
  <si>
    <t>23201</t>
  </si>
  <si>
    <t>보호감호소</t>
  </si>
  <si>
    <t>23202</t>
  </si>
  <si>
    <t>23203</t>
  </si>
  <si>
    <t>교도소</t>
  </si>
  <si>
    <t>23999</t>
  </si>
  <si>
    <t>기타교정및군사시설</t>
  </si>
  <si>
    <t>24001</t>
  </si>
  <si>
    <t>24002</t>
  </si>
  <si>
    <t>24003</t>
  </si>
  <si>
    <t>촬영소</t>
  </si>
  <si>
    <t>24004</t>
  </si>
  <si>
    <t>통신용시설</t>
  </si>
  <si>
    <t>24101</t>
  </si>
  <si>
    <t>24102</t>
  </si>
  <si>
    <t>방송프로그램제작시설</t>
  </si>
  <si>
    <t>24103</t>
  </si>
  <si>
    <t>송신시설</t>
  </si>
  <si>
    <t>24104</t>
  </si>
  <si>
    <t>수신시설</t>
  </si>
  <si>
    <t>24105</t>
  </si>
  <si>
    <t>중계시설</t>
  </si>
  <si>
    <t>24999</t>
  </si>
  <si>
    <t>기타방송통신시설</t>
  </si>
  <si>
    <t>25001</t>
  </si>
  <si>
    <t>발전소</t>
  </si>
  <si>
    <t>25999</t>
  </si>
  <si>
    <t>기타발전시설</t>
  </si>
  <si>
    <t>26001</t>
  </si>
  <si>
    <t>화장장</t>
  </si>
  <si>
    <t>26002</t>
  </si>
  <si>
    <t>납골당</t>
  </si>
  <si>
    <t>26003</t>
  </si>
  <si>
    <t>묘지에 부수되는 건축물</t>
  </si>
  <si>
    <t>26004</t>
  </si>
  <si>
    <t>26005</t>
  </si>
  <si>
    <t>화장시설</t>
  </si>
  <si>
    <t>26006</t>
  </si>
  <si>
    <t>자연장지에 부수되는 건축물</t>
  </si>
  <si>
    <t>26999</t>
  </si>
  <si>
    <t>기타묘지관련시설</t>
  </si>
  <si>
    <t>27001</t>
  </si>
  <si>
    <t>야외음악당</t>
  </si>
  <si>
    <t>27002</t>
  </si>
  <si>
    <t>야외극장</t>
  </si>
  <si>
    <t>27003</t>
  </si>
  <si>
    <t>어린이회관</t>
  </si>
  <si>
    <t>27004</t>
  </si>
  <si>
    <t>관망탑</t>
  </si>
  <si>
    <t>27005</t>
  </si>
  <si>
    <t>휴게소</t>
  </si>
  <si>
    <t>27006</t>
  </si>
  <si>
    <t>관광지시설</t>
  </si>
  <si>
    <t>27007</t>
  </si>
  <si>
    <t>공원에 부수되는 시설</t>
  </si>
  <si>
    <t>27008</t>
  </si>
  <si>
    <t>유원지에 부수되는 시설</t>
  </si>
  <si>
    <t>27009</t>
  </si>
  <si>
    <t>관광지에 부수되는 시설</t>
  </si>
  <si>
    <t>27999</t>
  </si>
  <si>
    <t>기타관광휴게시설</t>
  </si>
  <si>
    <t>28001</t>
  </si>
  <si>
    <t>재해복구용가설건축물</t>
  </si>
  <si>
    <t>28002</t>
  </si>
  <si>
    <t>가설흥행장</t>
  </si>
  <si>
    <t>28003</t>
  </si>
  <si>
    <t>가설전람회장</t>
  </si>
  <si>
    <t>28004</t>
  </si>
  <si>
    <t>공사용가설건축물</t>
  </si>
  <si>
    <t>28005</t>
  </si>
  <si>
    <t>견본주택</t>
  </si>
  <si>
    <t>28006</t>
  </si>
  <si>
    <t>가설점포</t>
  </si>
  <si>
    <t>28007</t>
  </si>
  <si>
    <t>경비용가설건축물</t>
  </si>
  <si>
    <t>28008</t>
  </si>
  <si>
    <t>임시자동차차고</t>
  </si>
  <si>
    <t>28009</t>
  </si>
  <si>
    <t>임시사무실</t>
  </si>
  <si>
    <t>28010</t>
  </si>
  <si>
    <t>임시창고</t>
  </si>
  <si>
    <t>28011</t>
  </si>
  <si>
    <t>임시숙소</t>
  </si>
  <si>
    <t>28012</t>
  </si>
  <si>
    <t>농,어업용비닐하우스</t>
  </si>
  <si>
    <t>28013</t>
  </si>
  <si>
    <t>가축용가설건축물</t>
  </si>
  <si>
    <t>28014</t>
  </si>
  <si>
    <t>농,어업용고정식온실</t>
  </si>
  <si>
    <t>28015</t>
  </si>
  <si>
    <t>창고용천막</t>
  </si>
  <si>
    <t>28016</t>
  </si>
  <si>
    <t>관광문화행사용가설건축물</t>
  </si>
  <si>
    <t>28999</t>
  </si>
  <si>
    <t>기타가설건축물</t>
  </si>
  <si>
    <t>29001</t>
  </si>
  <si>
    <t>30001</t>
  </si>
  <si>
    <t>하수등처리시설</t>
  </si>
  <si>
    <t>30002</t>
  </si>
  <si>
    <t>30003</t>
  </si>
  <si>
    <t>30004</t>
  </si>
  <si>
    <t>폐기물처분시설</t>
  </si>
  <si>
    <t>30005</t>
  </si>
  <si>
    <t>폐기물감량화시설</t>
  </si>
  <si>
    <t>30999</t>
  </si>
  <si>
    <t>기타자원순환관련시설</t>
  </si>
  <si>
    <t>31001</t>
  </si>
  <si>
    <t>31002</t>
  </si>
  <si>
    <t>31003</t>
  </si>
  <si>
    <t>31004</t>
  </si>
  <si>
    <t>31005</t>
  </si>
  <si>
    <t>31999</t>
  </si>
  <si>
    <t>Z0000</t>
  </si>
  <si>
    <t>기타</t>
  </si>
  <si>
    <t>Z3000</t>
  </si>
  <si>
    <t>Z3001</t>
  </si>
  <si>
    <t>Z3002</t>
  </si>
  <si>
    <t>Z3003</t>
  </si>
  <si>
    <t>Z3004</t>
  </si>
  <si>
    <t>Z3005</t>
  </si>
  <si>
    <t>Z3006</t>
  </si>
  <si>
    <t>Z3007</t>
  </si>
  <si>
    <t>Z3008</t>
  </si>
  <si>
    <t>Z3009</t>
  </si>
  <si>
    <t>Z3010</t>
  </si>
  <si>
    <t>Z3011</t>
  </si>
  <si>
    <t>Z3012</t>
  </si>
  <si>
    <t>Z3014</t>
  </si>
  <si>
    <t>Z3015</t>
  </si>
  <si>
    <t>Z3016</t>
  </si>
  <si>
    <t>Z3017</t>
  </si>
  <si>
    <t>Z3018</t>
  </si>
  <si>
    <t>Z3019</t>
  </si>
  <si>
    <t>Z3020</t>
  </si>
  <si>
    <t>Z3021</t>
  </si>
  <si>
    <t>마을공회당</t>
  </si>
  <si>
    <t>Z3022</t>
  </si>
  <si>
    <t>Z3023</t>
  </si>
  <si>
    <t>Z3100</t>
  </si>
  <si>
    <t>Z3101</t>
  </si>
  <si>
    <t>Z3102</t>
  </si>
  <si>
    <t>Z3103</t>
  </si>
  <si>
    <t>Z3104</t>
  </si>
  <si>
    <t>Z3105</t>
  </si>
  <si>
    <t>Z3106</t>
  </si>
  <si>
    <t>Z3107</t>
  </si>
  <si>
    <t>Z3108</t>
  </si>
  <si>
    <t>Z3109</t>
  </si>
  <si>
    <t>Z3199</t>
  </si>
  <si>
    <t>Z3201</t>
  </si>
  <si>
    <t>Z3202</t>
  </si>
  <si>
    <t>Z3203</t>
  </si>
  <si>
    <t>Z3204</t>
  </si>
  <si>
    <t>서점</t>
  </si>
  <si>
    <t>Z3205</t>
  </si>
  <si>
    <t>Z3206</t>
  </si>
  <si>
    <t>Z3207</t>
  </si>
  <si>
    <t>Z3208</t>
  </si>
  <si>
    <t>Z3209</t>
  </si>
  <si>
    <t>Z3210</t>
  </si>
  <si>
    <t>Z3211</t>
  </si>
  <si>
    <t>Z3212</t>
  </si>
  <si>
    <t>Z3214</t>
  </si>
  <si>
    <t>Z3215</t>
  </si>
  <si>
    <t>Z3216</t>
  </si>
  <si>
    <t>Z3217</t>
  </si>
  <si>
    <t>Z3218</t>
  </si>
  <si>
    <t>Z3219</t>
  </si>
  <si>
    <t>Z3220</t>
  </si>
  <si>
    <t>Z3221</t>
  </si>
  <si>
    <t>Z3301</t>
  </si>
  <si>
    <t>Z3302</t>
  </si>
  <si>
    <t>Z3303</t>
  </si>
  <si>
    <t>Z3304</t>
  </si>
  <si>
    <t>Z3305</t>
  </si>
  <si>
    <t>Z3306</t>
  </si>
  <si>
    <t>Z3307</t>
  </si>
  <si>
    <t>Z3399</t>
  </si>
  <si>
    <t>Z3401</t>
  </si>
  <si>
    <t>Z3402</t>
  </si>
  <si>
    <t>Z3403</t>
  </si>
  <si>
    <t>Z3499</t>
  </si>
  <si>
    <t>Z3501</t>
  </si>
  <si>
    <t>Z3502</t>
  </si>
  <si>
    <t>Z3503</t>
  </si>
  <si>
    <t>Z3599</t>
  </si>
  <si>
    <t>Z3600</t>
  </si>
  <si>
    <t>Z3601</t>
  </si>
  <si>
    <t>Z3602</t>
  </si>
  <si>
    <t>Z3603</t>
  </si>
  <si>
    <t>Z3604</t>
  </si>
  <si>
    <t>Z3699</t>
  </si>
  <si>
    <t>Z3999</t>
  </si>
  <si>
    <t>Z5000</t>
  </si>
  <si>
    <t>Z6205</t>
  </si>
  <si>
    <t>대규모소매점</t>
  </si>
  <si>
    <t>Z6999</t>
  </si>
  <si>
    <t>기타판매및영업시설</t>
  </si>
  <si>
    <t>Z7001</t>
  </si>
  <si>
    <t>Z7002</t>
  </si>
  <si>
    <t>가축시설</t>
  </si>
  <si>
    <t>Z8000</t>
  </si>
  <si>
    <t>교육연구및복지시설</t>
  </si>
  <si>
    <t>기타교육연구및복지시설</t>
  </si>
  <si>
    <t>Z8999</t>
  </si>
  <si>
    <t>Z9001</t>
  </si>
  <si>
    <t>Z9999</t>
  </si>
  <si>
    <t>기타공공용시설</t>
  </si>
  <si>
    <t>공공용시설</t>
  </si>
  <si>
    <t>B2_PURPS_CD_NM</t>
    <phoneticPr fontId="2" type="noConversion"/>
  </si>
  <si>
    <t>B1_PURPS_CD_NM</t>
    <phoneticPr fontId="2" type="noConversion"/>
  </si>
  <si>
    <t>건축물 세부용도 코드 (건축물대장 층별개요 정보)</t>
    <phoneticPr fontId="2" type="noConversion"/>
  </si>
  <si>
    <t>건축물 세부용도 명 (건축물대장 층별개요 정보)</t>
    <phoneticPr fontId="2" type="noConversion"/>
  </si>
  <si>
    <t>대표 주용도</t>
    <phoneticPr fontId="2" type="noConversion"/>
  </si>
  <si>
    <t xml:space="preserve">대표 세부용도 </t>
    <phoneticPr fontId="2" type="noConversion"/>
  </si>
  <si>
    <t>컬럼명</t>
    <phoneticPr fontId="2" type="noConversion"/>
  </si>
  <si>
    <t>설명</t>
    <phoneticPr fontId="2" type="noConversion"/>
  </si>
  <si>
    <t>비고</t>
    <phoneticPr fontId="2" type="noConversion"/>
  </si>
  <si>
    <t>FLR_MAIN_PURPS_CD</t>
    <phoneticPr fontId="2" type="noConversion"/>
  </si>
  <si>
    <t>상위코드</t>
  </si>
  <si>
    <t>코드</t>
  </si>
  <si>
    <t>코드명</t>
  </si>
  <si>
    <t>00000</t>
  </si>
  <si>
    <t>01000</t>
  </si>
  <si>
    <t>단독주택(01)</t>
  </si>
  <si>
    <t>02000</t>
  </si>
  <si>
    <t>공동주택(02)</t>
  </si>
  <si>
    <t>제1종근린생활시설(03)</t>
  </si>
  <si>
    <t>제2종근린생활시설(04)</t>
  </si>
  <si>
    <t>문화및집회시설(05)</t>
  </si>
  <si>
    <t>06000</t>
  </si>
  <si>
    <t>종교시설(06)</t>
  </si>
  <si>
    <t>07000</t>
  </si>
  <si>
    <t>판매시설(07)</t>
  </si>
  <si>
    <t>08000</t>
  </si>
  <si>
    <t>운수시설(08)</t>
  </si>
  <si>
    <t>의료시설(09)</t>
  </si>
  <si>
    <t>교육연구시설(10)</t>
  </si>
  <si>
    <t>노유자시설(11)</t>
  </si>
  <si>
    <t>수련시설(12)</t>
  </si>
  <si>
    <t>운동시설(13)</t>
  </si>
  <si>
    <t>업무시설(14)</t>
  </si>
  <si>
    <t>15000</t>
  </si>
  <si>
    <t>숙박시설(15)</t>
  </si>
  <si>
    <t>16000</t>
  </si>
  <si>
    <t>위락시설(16)</t>
  </si>
  <si>
    <t>17000</t>
  </si>
  <si>
    <t>공장(17)</t>
  </si>
  <si>
    <t>18000</t>
  </si>
  <si>
    <t>창고시설(18)</t>
  </si>
  <si>
    <t>19000</t>
  </si>
  <si>
    <t>위험물저장및처리시설(19)</t>
  </si>
  <si>
    <t>20000</t>
  </si>
  <si>
    <t>자동차관련시설(20)</t>
  </si>
  <si>
    <t>21000</t>
  </si>
  <si>
    <t>동.식물관련시설(21)</t>
  </si>
  <si>
    <t>22000</t>
  </si>
  <si>
    <t>분뇨.쓰레기처리시설(22)</t>
  </si>
  <si>
    <t>23000</t>
  </si>
  <si>
    <t>교정및군사시설(23)</t>
  </si>
  <si>
    <t>24000</t>
  </si>
  <si>
    <t>방송통신시설(24)</t>
  </si>
  <si>
    <t>25000</t>
  </si>
  <si>
    <t>발전시설(25)</t>
  </si>
  <si>
    <t>26000</t>
  </si>
  <si>
    <t>묘지관련시설(26)</t>
  </si>
  <si>
    <t>27000</t>
  </si>
  <si>
    <t>관광휴게시설(27)</t>
  </si>
  <si>
    <t>28000</t>
  </si>
  <si>
    <t>가설건축물(28)</t>
  </si>
  <si>
    <t>29000</t>
  </si>
  <si>
    <t>장례시설(29)</t>
  </si>
  <si>
    <t>30000</t>
  </si>
  <si>
    <t>자원순환관련시설(30)</t>
  </si>
  <si>
    <t>31000</t>
  </si>
  <si>
    <t>야영장시설(31)</t>
  </si>
  <si>
    <t>기타(Z0)</t>
  </si>
  <si>
    <t>근린생활시설(Z3)</t>
  </si>
  <si>
    <t>문화및집회시설(Z5)</t>
  </si>
  <si>
    <t>Z6000</t>
  </si>
  <si>
    <t>판매및영업시설(Z6)</t>
  </si>
  <si>
    <t>축사(Z7)</t>
  </si>
  <si>
    <t>가축시설(Z7)</t>
  </si>
  <si>
    <t>교육연구및복지시설(Z8)</t>
  </si>
  <si>
    <t>Z9000</t>
  </si>
  <si>
    <t>공공용시설(Z9)</t>
  </si>
  <si>
    <t>다중주택(01)</t>
  </si>
  <si>
    <t>다가구주택(01)</t>
  </si>
  <si>
    <t>공관(01)</t>
  </si>
  <si>
    <t>아파트(02)</t>
  </si>
  <si>
    <t>연립주택(02)</t>
  </si>
  <si>
    <t>다세대주택(02)</t>
  </si>
  <si>
    <t>생활편익시설(02)</t>
  </si>
  <si>
    <t>부대시설(02)</t>
  </si>
  <si>
    <t>복리시설(02)</t>
  </si>
  <si>
    <t>기숙사(02)</t>
  </si>
  <si>
    <t>소매점(03)</t>
  </si>
  <si>
    <t>휴게음식점(03)</t>
  </si>
  <si>
    <t>이(미)용원(03)</t>
  </si>
  <si>
    <t>일반목욕장(03)</t>
  </si>
  <si>
    <t>의원(03)</t>
  </si>
  <si>
    <t>체육장(03)</t>
  </si>
  <si>
    <t>마을공동시설(03)</t>
  </si>
  <si>
    <t>변전소(03)</t>
  </si>
  <si>
    <t>양수장(03)</t>
  </si>
  <si>
    <t>정수장(03)</t>
  </si>
  <si>
    <t>대피소(03)</t>
  </si>
  <si>
    <t>공중화장실(03)</t>
  </si>
  <si>
    <t>세탁소(03)</t>
  </si>
  <si>
    <t>치과의원(03)</t>
  </si>
  <si>
    <t>한의원(03)</t>
  </si>
  <si>
    <t>침술원(03)</t>
  </si>
  <si>
    <t>접골원(03)</t>
  </si>
  <si>
    <t>조산소(03)</t>
  </si>
  <si>
    <t>탁구장(03)</t>
  </si>
  <si>
    <t>체육도장(03)</t>
  </si>
  <si>
    <t>마을회관(03)</t>
  </si>
  <si>
    <t>마을공동작업소(03)</t>
  </si>
  <si>
    <t>마을공동구판장(03)</t>
  </si>
  <si>
    <t>지역아동센터(03)</t>
  </si>
  <si>
    <t>목욕장(03)</t>
  </si>
  <si>
    <t>이용원(03)</t>
  </si>
  <si>
    <t>미용원(03)</t>
  </si>
  <si>
    <t>조산원(03)</t>
  </si>
  <si>
    <t>제과점(03)</t>
  </si>
  <si>
    <t>수퍼마켓(03)</t>
  </si>
  <si>
    <t>안마원(03)</t>
  </si>
  <si>
    <t>산후조리원(03)</t>
  </si>
  <si>
    <t>가스배관시설(03)</t>
  </si>
  <si>
    <t>도시가스배관시설(03)</t>
  </si>
  <si>
    <t>통신용 시설(03)</t>
  </si>
  <si>
    <t>03200</t>
  </si>
  <si>
    <t>사무소(03)</t>
  </si>
  <si>
    <t>03300</t>
  </si>
  <si>
    <t>전기자동차충전소(03)</t>
  </si>
  <si>
    <t>기타제1종근린생활시설(03)</t>
  </si>
  <si>
    <t>동사무소(03)</t>
  </si>
  <si>
    <t>경찰서(03)</t>
  </si>
  <si>
    <t>파출소(03)</t>
  </si>
  <si>
    <t>소방서(03)</t>
  </si>
  <si>
    <t>우체국(03)</t>
  </si>
  <si>
    <t>전신전화국(03)</t>
  </si>
  <si>
    <t>방송국(03)</t>
  </si>
  <si>
    <t>보건소(03)</t>
  </si>
  <si>
    <t>공공도서관(03)</t>
  </si>
  <si>
    <t>지역의료보험조합(03)</t>
  </si>
  <si>
    <t>지역자치센터(03)</t>
  </si>
  <si>
    <t>지구대(03)</t>
  </si>
  <si>
    <t>지역건강보험조합(03)</t>
  </si>
  <si>
    <t>건강보험공단사무소(03)</t>
  </si>
  <si>
    <t>기타공공시설(03)</t>
  </si>
  <si>
    <t>금융업소(03)</t>
  </si>
  <si>
    <t>부동산중개사무소(03)</t>
  </si>
  <si>
    <t>결혼상담소(03)</t>
  </si>
  <si>
    <t>출판사(03)</t>
  </si>
  <si>
    <t>기타사무소(03)</t>
  </si>
  <si>
    <t>일반음식점(04)</t>
  </si>
  <si>
    <t>휴게음식점(04)</t>
  </si>
  <si>
    <t>기원(04)</t>
  </si>
  <si>
    <t>서점(1종근.생미해당)(04)</t>
  </si>
  <si>
    <t>제조업소(04)</t>
  </si>
  <si>
    <t>수리점(04)</t>
  </si>
  <si>
    <t>게임제공업소(04)</t>
  </si>
  <si>
    <t>사진관(04)</t>
  </si>
  <si>
    <t>표구점(04)</t>
  </si>
  <si>
    <t>학원(04)</t>
  </si>
  <si>
    <t>장의사(04)</t>
  </si>
  <si>
    <t>동물병원(04)</t>
  </si>
  <si>
    <t>어린이집(04)</t>
  </si>
  <si>
    <t>독서실(04)</t>
  </si>
  <si>
    <t>총포판매소(04)</t>
  </si>
  <si>
    <t>단란주점(04)</t>
  </si>
  <si>
    <t>의약품도매점(04)</t>
  </si>
  <si>
    <t>자동차영업소(04)</t>
  </si>
  <si>
    <t>안마시술소(04)</t>
  </si>
  <si>
    <t>노래연습장(04)</t>
  </si>
  <si>
    <t>세탁소(04)</t>
  </si>
  <si>
    <t>멀티미디어문화컨텐츠설비제공업소(04)</t>
  </si>
  <si>
    <t>복합유통.제공업소(04)</t>
  </si>
  <si>
    <t>직업훈련소(04)</t>
  </si>
  <si>
    <t>인터넷컴퓨터게임시설제공업소(04)</t>
  </si>
  <si>
    <t>청소년게임제공업소(04)</t>
  </si>
  <si>
    <t>복합유통게임제공업소(04)</t>
  </si>
  <si>
    <t>제과점(04)</t>
  </si>
  <si>
    <t>고시원(04)</t>
  </si>
  <si>
    <t>의약품판매소(04)</t>
  </si>
  <si>
    <t>의료기기판매소(04)</t>
  </si>
  <si>
    <t>총포판매사(04)</t>
  </si>
  <si>
    <t>소개업(04)</t>
  </si>
  <si>
    <t>안마원(04)</t>
  </si>
  <si>
    <t>인터넷컴퓨터게임시설제공업의시설(04)</t>
  </si>
  <si>
    <t>청소년게임제공업의시설(04)</t>
  </si>
  <si>
    <t>복합유통게임제공업의시설(04)</t>
  </si>
  <si>
    <t>교습소(04)</t>
  </si>
  <si>
    <t>동물미용실(04)</t>
  </si>
  <si>
    <t>다중생활시설(04)</t>
  </si>
  <si>
    <t>기타게임시설(04)</t>
  </si>
  <si>
    <t>04048</t>
  </si>
  <si>
    <t>가상현실체험제공업소(04)</t>
  </si>
  <si>
    <t>운동시설(04)</t>
  </si>
  <si>
    <t>종교집회장(04)</t>
  </si>
  <si>
    <t>공연장(04)</t>
  </si>
  <si>
    <t>사무소(04)</t>
  </si>
  <si>
    <t>기타제2종근린생활시설(04)</t>
  </si>
  <si>
    <t>테니스장(04)</t>
  </si>
  <si>
    <t>체력단련장(04)</t>
  </si>
  <si>
    <t>에어로빅장(04)</t>
  </si>
  <si>
    <t>볼링장(04)</t>
  </si>
  <si>
    <t>당구장(04)</t>
  </si>
  <si>
    <t>실내낚시터(04)</t>
  </si>
  <si>
    <t>골프연습장(04)</t>
  </si>
  <si>
    <t>물놀이형시설(04)</t>
  </si>
  <si>
    <t>놀이형시설(04)</t>
  </si>
  <si>
    <t>기타운동시설(04)</t>
  </si>
  <si>
    <t>교회(04)</t>
  </si>
  <si>
    <t>성당(04)</t>
  </si>
  <si>
    <t>사찰(04)</t>
  </si>
  <si>
    <t>기도원(04)</t>
  </si>
  <si>
    <t>수도원(04)</t>
  </si>
  <si>
    <t>수녀원(04)</t>
  </si>
  <si>
    <t>제실(04)</t>
  </si>
  <si>
    <t>사당(04)</t>
  </si>
  <si>
    <t>기타종교집회장(04)</t>
  </si>
  <si>
    <t>극장(영화관)(04)</t>
  </si>
  <si>
    <t>음악당(04)</t>
  </si>
  <si>
    <t>연예장(04)</t>
  </si>
  <si>
    <t>비디오물감상실(04)</t>
  </si>
  <si>
    <t>비디오물소극장(04)</t>
  </si>
  <si>
    <t>극장(04)</t>
  </si>
  <si>
    <t>영화관(04)</t>
  </si>
  <si>
    <t>서커스장(04)</t>
  </si>
  <si>
    <t>기타공연장(04)</t>
  </si>
  <si>
    <t>금융업소(04)</t>
  </si>
  <si>
    <t>부동산중개업소(04)</t>
  </si>
  <si>
    <t>결혼상담소(04)</t>
  </si>
  <si>
    <t>출판사(04)</t>
  </si>
  <si>
    <t>부동산중개사무소(04)</t>
  </si>
  <si>
    <t>기타사무소(04)</t>
  </si>
  <si>
    <t>공연장(05)</t>
  </si>
  <si>
    <t>집회장(05)</t>
  </si>
  <si>
    <t>관람장(05)</t>
  </si>
  <si>
    <t>전시장(05)</t>
  </si>
  <si>
    <t>05500</t>
  </si>
  <si>
    <t>동.식물원(05)</t>
  </si>
  <si>
    <t>기타문화및집회시설(05)</t>
  </si>
  <si>
    <t>극장(영화관)(05)</t>
  </si>
  <si>
    <t>음악당(05)</t>
  </si>
  <si>
    <t>연예장(05)</t>
  </si>
  <si>
    <t>서커스장(05)</t>
  </si>
  <si>
    <t>비디오물감상실(05)</t>
  </si>
  <si>
    <t>비디오물소극장(05)</t>
  </si>
  <si>
    <t>극장(05)</t>
  </si>
  <si>
    <t>영화관(05)</t>
  </si>
  <si>
    <t>기타공연장(05)</t>
  </si>
  <si>
    <t>예식장(05)</t>
  </si>
  <si>
    <t>회의장(05)</t>
  </si>
  <si>
    <t>공회당(05)</t>
  </si>
  <si>
    <t>마권장외발매소(05)</t>
  </si>
  <si>
    <t>마권전화투표소(05)</t>
  </si>
  <si>
    <t>기타집회장(05)</t>
  </si>
  <si>
    <t>경마장(05)</t>
  </si>
  <si>
    <t>자동차경기장(05)</t>
  </si>
  <si>
    <t>체육관(05)</t>
  </si>
  <si>
    <t>운동장(05)</t>
  </si>
  <si>
    <t>경륜장(05)</t>
  </si>
  <si>
    <t>경정장(05)</t>
  </si>
  <si>
    <t>기타관람장(05)</t>
  </si>
  <si>
    <t>박물관(05)</t>
  </si>
  <si>
    <t>미술관(05)</t>
  </si>
  <si>
    <t>과학관(05)</t>
  </si>
  <si>
    <t>기념관(05)</t>
  </si>
  <si>
    <t>산업전시장(05)</t>
  </si>
  <si>
    <t>박람회장(05)</t>
  </si>
  <si>
    <t>문화관(05)</t>
  </si>
  <si>
    <t>체험관(05)</t>
  </si>
  <si>
    <t>기타전시장(05)</t>
  </si>
  <si>
    <t>동물원(05)</t>
  </si>
  <si>
    <t>식물원(05)</t>
  </si>
  <si>
    <t>수족관(05)</t>
  </si>
  <si>
    <t>기타동.식물원(05)</t>
  </si>
  <si>
    <t>종교집회장(06)</t>
  </si>
  <si>
    <t>기타종교시설(06)</t>
  </si>
  <si>
    <t>교회(06)</t>
  </si>
  <si>
    <t>06100</t>
  </si>
  <si>
    <t>성당(06)</t>
  </si>
  <si>
    <t>사찰(06)</t>
  </si>
  <si>
    <t>기도원(06)</t>
  </si>
  <si>
    <t>수도원(06)</t>
  </si>
  <si>
    <t>수녀원(06)</t>
  </si>
  <si>
    <t>제실(06)</t>
  </si>
  <si>
    <t>사당(06)</t>
  </si>
  <si>
    <t>납골당(제2종근생 제외)(06)</t>
  </si>
  <si>
    <t>봉안당(06)</t>
  </si>
  <si>
    <t>기타종교집회장(06)</t>
  </si>
  <si>
    <t>도매시장(07)</t>
  </si>
  <si>
    <t>소매시장(07)</t>
  </si>
  <si>
    <t>상점(07)</t>
  </si>
  <si>
    <t>게임제공업소(07)</t>
  </si>
  <si>
    <t>멀티미디어문화컨텐츠설비제공업소(07)</t>
  </si>
  <si>
    <t>복합유통.제공업소(07)</t>
  </si>
  <si>
    <t>인터넷컴퓨터게임시설제공업소(07)</t>
  </si>
  <si>
    <t>청소년게임제공업소(07)</t>
  </si>
  <si>
    <t>복합유통게임제공업소(07)</t>
  </si>
  <si>
    <t>일반게임제공의시설(07)</t>
  </si>
  <si>
    <t>청소년게임제공업의시설(07)</t>
  </si>
  <si>
    <t>복합유통게임제공업의시설(07)</t>
  </si>
  <si>
    <t>인터넷컴퓨터게임시설제공업의시설(07)</t>
  </si>
  <si>
    <t>일반게임제공업의시설(07)</t>
  </si>
  <si>
    <t>기타판매시설(07)</t>
  </si>
  <si>
    <t>시장(07)</t>
  </si>
  <si>
    <t>백화점(07)</t>
  </si>
  <si>
    <t>대형백화점(07)</t>
  </si>
  <si>
    <t>대형점(07)</t>
  </si>
  <si>
    <t>쇼핑센터(07)</t>
  </si>
  <si>
    <t>기타소매시장(07)</t>
  </si>
  <si>
    <t>07300</t>
  </si>
  <si>
    <t>농수산물도매시장(07)</t>
  </si>
  <si>
    <t>농수산물공판장(07)</t>
  </si>
  <si>
    <t>기타도매시장(07)</t>
  </si>
  <si>
    <t>여객자동차터미널(08)</t>
  </si>
  <si>
    <t>화물터미널(08)</t>
  </si>
  <si>
    <t>철도역사(08)</t>
  </si>
  <si>
    <t>공항시설(08)</t>
  </si>
  <si>
    <t>항만시설(터미널)(08)</t>
  </si>
  <si>
    <t>종합여객시설(08)</t>
  </si>
  <si>
    <t>철도시설(08)</t>
  </si>
  <si>
    <t>항만시설(08)</t>
  </si>
  <si>
    <t>기타운수시설(08)</t>
  </si>
  <si>
    <t>병원(09)</t>
  </si>
  <si>
    <t>격리병원(09)</t>
  </si>
  <si>
    <t>장례식장(09)</t>
  </si>
  <si>
    <t>기타의료시설(09)</t>
  </si>
  <si>
    <t>종합병원(09)</t>
  </si>
  <si>
    <t>산부인과병원(09)</t>
  </si>
  <si>
    <t>치과병원(09)</t>
  </si>
  <si>
    <t>한방병원(09)</t>
  </si>
  <si>
    <t>정신병원(09)</t>
  </si>
  <si>
    <t>요양소(09)</t>
  </si>
  <si>
    <t>요양병원(09)</t>
  </si>
  <si>
    <t>기타병원(09)</t>
  </si>
  <si>
    <t>전염병원(09)</t>
  </si>
  <si>
    <t>마약진료소(09)</t>
  </si>
  <si>
    <t>기타격리병원(09)</t>
  </si>
  <si>
    <t>교육(연수)원(10)</t>
  </si>
  <si>
    <t>직업훈련소(10)</t>
  </si>
  <si>
    <t>학원(10)</t>
  </si>
  <si>
    <t>연구소(10)</t>
  </si>
  <si>
    <t>도서관(10)</t>
  </si>
  <si>
    <t>학교(10)</t>
  </si>
  <si>
    <t>10200</t>
  </si>
  <si>
    <t>교육원(10)</t>
  </si>
  <si>
    <t>10300</t>
  </si>
  <si>
    <t>10400</t>
  </si>
  <si>
    <t>기타교육연구시설(10)</t>
  </si>
  <si>
    <t>초등학교(10)</t>
  </si>
  <si>
    <t>중학교(10)</t>
  </si>
  <si>
    <t>고등학교(10)</t>
  </si>
  <si>
    <t>대학교(10)</t>
  </si>
  <si>
    <t>전문대학(10)</t>
  </si>
  <si>
    <t>대학(10)</t>
  </si>
  <si>
    <t>유치원(10)</t>
  </si>
  <si>
    <t>기타학교(10)</t>
  </si>
  <si>
    <t>연수원(10)</t>
  </si>
  <si>
    <t>기타교육원(10)</t>
  </si>
  <si>
    <t>시험소(10)</t>
  </si>
  <si>
    <t>계측계량소(10)</t>
  </si>
  <si>
    <t>기타연구소(10)</t>
  </si>
  <si>
    <t>10401</t>
  </si>
  <si>
    <t>10402</t>
  </si>
  <si>
    <t>교습소(10)</t>
  </si>
  <si>
    <t>아동관련시설(11)</t>
  </si>
  <si>
    <t>노인복지시설(11)</t>
  </si>
  <si>
    <t>사회복지시설(11)</t>
  </si>
  <si>
    <t>근로복지시설(11)</t>
  </si>
  <si>
    <t>기타노유자시설(11)</t>
  </si>
  <si>
    <t>유치원(11)</t>
  </si>
  <si>
    <t>영유아보육시설(11)</t>
  </si>
  <si>
    <t>어린이집(11)</t>
  </si>
  <si>
    <t>아동복지시설(11)</t>
  </si>
  <si>
    <t>기타아동관련시설(11)</t>
  </si>
  <si>
    <t>유스호스텔(12)</t>
  </si>
  <si>
    <t>생활권수련시설(12)</t>
  </si>
  <si>
    <t>12000</t>
  </si>
  <si>
    <t>12200</t>
  </si>
  <si>
    <t>자연권수련시설(12)</t>
  </si>
  <si>
    <t>야영장시설(12)</t>
  </si>
  <si>
    <t>기타수련시설(12)</t>
  </si>
  <si>
    <t>청소년수련원(관)(12)</t>
  </si>
  <si>
    <t>12100</t>
  </si>
  <si>
    <t>청소년문화의집(12)</t>
  </si>
  <si>
    <t>청소년특화시설(12)</t>
  </si>
  <si>
    <t>청소년수련관(12)</t>
  </si>
  <si>
    <t>기타생활권수련시설(12)</t>
  </si>
  <si>
    <t>청소년야영장(12)</t>
  </si>
  <si>
    <t>청소년수련원(12)</t>
  </si>
  <si>
    <t>기타자연권수련시설(12)</t>
  </si>
  <si>
    <t>12300</t>
  </si>
  <si>
    <t>관리동(12)</t>
  </si>
  <si>
    <t>화장실(12)</t>
  </si>
  <si>
    <t>샤워실(12)</t>
  </si>
  <si>
    <t>대피소(12)</t>
  </si>
  <si>
    <t>취사시설(12)</t>
  </si>
  <si>
    <t>기타야영장시설(12)</t>
  </si>
  <si>
    <t>체육관(13)</t>
  </si>
  <si>
    <t>운동장시설(13)</t>
  </si>
  <si>
    <t>탁구장(13)</t>
  </si>
  <si>
    <t>체육도장(13)</t>
  </si>
  <si>
    <t>테니스장(13)</t>
  </si>
  <si>
    <t>체력단련장(13)</t>
  </si>
  <si>
    <t>에어로빅장(13)</t>
  </si>
  <si>
    <t>볼링장(13)</t>
  </si>
  <si>
    <t>당구장(13)</t>
  </si>
  <si>
    <t>실내낚시터(13)</t>
  </si>
  <si>
    <t>골프연습장(13)</t>
  </si>
  <si>
    <t>물놀이형시설(13)</t>
  </si>
  <si>
    <t>놀이형시설(13)</t>
  </si>
  <si>
    <t>13100</t>
  </si>
  <si>
    <t>운동장(13)</t>
  </si>
  <si>
    <t>기타 운동시설(13)</t>
  </si>
  <si>
    <t>육상장(13)</t>
  </si>
  <si>
    <t>구기장(13)</t>
  </si>
  <si>
    <t>수영장(13)</t>
  </si>
  <si>
    <t>스케이트장(13)</t>
  </si>
  <si>
    <t>롤러스케이트장(13)</t>
  </si>
  <si>
    <t>승마장(13)</t>
  </si>
  <si>
    <t>사격장(13)</t>
  </si>
  <si>
    <t>궁도장(13)</t>
  </si>
  <si>
    <t>골프장(13)</t>
  </si>
  <si>
    <t>공공업무시설(14)</t>
  </si>
  <si>
    <t>일반업무시설(14)</t>
  </si>
  <si>
    <t>국가기관청사(14)</t>
  </si>
  <si>
    <t>자치단체청사(14)</t>
  </si>
  <si>
    <t>외국공관(14)</t>
  </si>
  <si>
    <t>기타공공업무시설(14)</t>
  </si>
  <si>
    <t>금융업소(14)</t>
  </si>
  <si>
    <t>오피스텔(14)</t>
  </si>
  <si>
    <t>신문사(14)</t>
  </si>
  <si>
    <t>사무소(14)</t>
  </si>
  <si>
    <t>결혼상담소(14)</t>
  </si>
  <si>
    <t>출판사(14)</t>
  </si>
  <si>
    <t>기타일반업무시설(14)</t>
  </si>
  <si>
    <t>고시원(15)</t>
  </si>
  <si>
    <t>생활숙박시설(15)</t>
  </si>
  <si>
    <t>다중생활시설(15)</t>
  </si>
  <si>
    <t>15100</t>
  </si>
  <si>
    <t>일반숙박시설(15)</t>
  </si>
  <si>
    <t>관광숙박시설(15)</t>
  </si>
  <si>
    <t>기타숙박시설(15)</t>
  </si>
  <si>
    <t>호텔(15)</t>
  </si>
  <si>
    <t>여관(15)</t>
  </si>
  <si>
    <t>여인숙(15)</t>
  </si>
  <si>
    <t>15104</t>
  </si>
  <si>
    <t>기타일반숙박시설(15)</t>
  </si>
  <si>
    <t>15200</t>
  </si>
  <si>
    <t>관광호텔(15)</t>
  </si>
  <si>
    <t>수상관광호텔(15)</t>
  </si>
  <si>
    <t>한국전통호텔(15)</t>
  </si>
  <si>
    <t>가족호텔(15)</t>
  </si>
  <si>
    <t>휴양콘도미니엄(15)</t>
  </si>
  <si>
    <t>호스텔(15)</t>
  </si>
  <si>
    <t>소형호텔(15)</t>
  </si>
  <si>
    <t>의료관광호텔(15)</t>
  </si>
  <si>
    <t>기타관광숙박시설(15)</t>
  </si>
  <si>
    <t>단란주점(16)</t>
  </si>
  <si>
    <t>유흥주점(16)</t>
  </si>
  <si>
    <t>특수목욕장(16)</t>
  </si>
  <si>
    <t>유기장(16)</t>
  </si>
  <si>
    <t>투전기업소(16)</t>
  </si>
  <si>
    <t>무도장(학원)(16)</t>
  </si>
  <si>
    <t>주점영업(16)</t>
  </si>
  <si>
    <t>카지노업소(16)</t>
  </si>
  <si>
    <t>유원시설업의시설(16)</t>
  </si>
  <si>
    <t>무도장(16)</t>
  </si>
  <si>
    <t>무도학원(16)</t>
  </si>
  <si>
    <t>카지노영업소(16)</t>
  </si>
  <si>
    <t>사행행위업소(16)</t>
  </si>
  <si>
    <t>기타위락시설(16)</t>
  </si>
  <si>
    <t>일반공장(17)</t>
  </si>
  <si>
    <t>유해공장(17)</t>
  </si>
  <si>
    <t>17300</t>
  </si>
  <si>
    <t>물품공장(17)</t>
  </si>
  <si>
    <t>기타공장(17)</t>
  </si>
  <si>
    <t>물품 제조공장(17)</t>
  </si>
  <si>
    <t>물품 가공공장(17)</t>
  </si>
  <si>
    <t>물품 염색공장(17)</t>
  </si>
  <si>
    <t>물품 도장공장(17)</t>
  </si>
  <si>
    <t>물품 표백공장(17)</t>
  </si>
  <si>
    <t>물품 재봉공장(17)</t>
  </si>
  <si>
    <t>물품 건조공장(17)</t>
  </si>
  <si>
    <t>물품 인쇄공장(17)</t>
  </si>
  <si>
    <t>물품 수리공장(17)</t>
  </si>
  <si>
    <t>창고(18)</t>
  </si>
  <si>
    <t>하역장(18)</t>
  </si>
  <si>
    <t>물류터미널(18)</t>
  </si>
  <si>
    <t>집배송시설(18)</t>
  </si>
  <si>
    <t>18100</t>
  </si>
  <si>
    <t>기타창고시설(18)</t>
  </si>
  <si>
    <t>일반창고(18)</t>
  </si>
  <si>
    <t>냉장창고(18)</t>
  </si>
  <si>
    <t>냉동창고(18)</t>
  </si>
  <si>
    <t>주유소(19)</t>
  </si>
  <si>
    <t>액화석유가스충전소(19)</t>
  </si>
  <si>
    <t>위험물제조소(19)</t>
  </si>
  <si>
    <t>위험물저장소(19)</t>
  </si>
  <si>
    <t>액화가스취급소(19)</t>
  </si>
  <si>
    <t>액화가스판매소(19)</t>
  </si>
  <si>
    <t>유독물보관저장시설(19)</t>
  </si>
  <si>
    <t>고압가스충전저장소(19)</t>
  </si>
  <si>
    <t>석유판매소(19)</t>
  </si>
  <si>
    <t>위험물취급소(19)</t>
  </si>
  <si>
    <t>액화석유가스판매소(19)</t>
  </si>
  <si>
    <t>액화석유가스저장소(19)</t>
  </si>
  <si>
    <t>유독물보관소(19)</t>
  </si>
  <si>
    <t>유독물저장소(19)</t>
  </si>
  <si>
    <t>유독물판매시설(19)</t>
  </si>
  <si>
    <t>고압가스충전소(19)</t>
  </si>
  <si>
    <t>고압가스판매소(19)</t>
  </si>
  <si>
    <t>고압가스저장소(19)</t>
  </si>
  <si>
    <t>도료류판매소(19)</t>
  </si>
  <si>
    <t>도시가스공급시설(19)</t>
  </si>
  <si>
    <t>화약류저장소(19)</t>
  </si>
  <si>
    <t>도시가스제조시설(19)</t>
  </si>
  <si>
    <t>기타위험물저장처리시설(19)</t>
  </si>
  <si>
    <t>주차장(20)</t>
  </si>
  <si>
    <t>세차장(20)</t>
  </si>
  <si>
    <t>폐차장(20)</t>
  </si>
  <si>
    <t>검사장(20)</t>
  </si>
  <si>
    <t>매매장(20)</t>
  </si>
  <si>
    <t>정비공장(20)</t>
  </si>
  <si>
    <t>운전학원(20)</t>
  </si>
  <si>
    <t>정비학원(20)</t>
  </si>
  <si>
    <t>차고(20)</t>
  </si>
  <si>
    <t>주기장(20)</t>
  </si>
  <si>
    <t>20011</t>
  </si>
  <si>
    <t>전기자동차충전소(20)</t>
  </si>
  <si>
    <t>기타자동차관련시설(20)</t>
  </si>
  <si>
    <t>도축장(21)</t>
  </si>
  <si>
    <t>도계장(21)</t>
  </si>
  <si>
    <t>버섯재배사(21)</t>
  </si>
  <si>
    <t>종묘배양시설(21)</t>
  </si>
  <si>
    <t>온실(21)</t>
  </si>
  <si>
    <t>작물재배사(21)</t>
  </si>
  <si>
    <t>21100</t>
  </si>
  <si>
    <t>축사(21)</t>
  </si>
  <si>
    <t>21200</t>
  </si>
  <si>
    <t>가축시설(21)</t>
  </si>
  <si>
    <t>기타동식물관련시설(21)</t>
  </si>
  <si>
    <t>양잠(21)</t>
  </si>
  <si>
    <t>양봉(21)</t>
  </si>
  <si>
    <t>양어시설(21)</t>
  </si>
  <si>
    <t>부화장(21)</t>
  </si>
  <si>
    <t>21106</t>
  </si>
  <si>
    <t>양돈(21)</t>
  </si>
  <si>
    <t>양계(21)</t>
  </si>
  <si>
    <t>21108</t>
  </si>
  <si>
    <t>곤충사육(21)</t>
  </si>
  <si>
    <t>가축용운동시설(21)</t>
  </si>
  <si>
    <t>인공수정센터(21)</t>
  </si>
  <si>
    <t>관리사(21)</t>
  </si>
  <si>
    <t>가축용창고(21)</t>
  </si>
  <si>
    <t>가축시장(21)</t>
  </si>
  <si>
    <t>동물검역소(21)</t>
  </si>
  <si>
    <t>실험동물사육시설(21)</t>
  </si>
  <si>
    <t>기타가축시설(21)</t>
  </si>
  <si>
    <t>분뇨처리시설(22)</t>
  </si>
  <si>
    <t>폐기물처리시설(22)</t>
  </si>
  <si>
    <t>폐기물재활용시설(22)</t>
  </si>
  <si>
    <t>고물상(22)</t>
  </si>
  <si>
    <t>폐기물처리시설및폐기물감량화시설(22)</t>
  </si>
  <si>
    <t>기타분뇨쓰레기처리시설(22)</t>
  </si>
  <si>
    <t>감화원(23)</t>
  </si>
  <si>
    <t>군사시설(23)</t>
  </si>
  <si>
    <t>국방ㆍ군사시설(23)</t>
  </si>
  <si>
    <t>보호관찰소(23)</t>
  </si>
  <si>
    <t>갱생보호소(23)</t>
  </si>
  <si>
    <t>소년원(23)</t>
  </si>
  <si>
    <t>소년분류심사원(23)</t>
  </si>
  <si>
    <t>23100</t>
  </si>
  <si>
    <t>교도소(23)</t>
  </si>
  <si>
    <t>23200</t>
  </si>
  <si>
    <t>교정시설(23)</t>
  </si>
  <si>
    <t>기타교정및군사시설(23)</t>
  </si>
  <si>
    <t>구치소(23)</t>
  </si>
  <si>
    <t>보호감호소(23)</t>
  </si>
  <si>
    <t>방송국(24)</t>
  </si>
  <si>
    <t>전신전화국(24)</t>
  </si>
  <si>
    <t>촬영소(24)</t>
  </si>
  <si>
    <t>통신용시설(24)</t>
  </si>
  <si>
    <t>24005</t>
  </si>
  <si>
    <t>데이터센터(24)</t>
  </si>
  <si>
    <t>24100</t>
  </si>
  <si>
    <t>기타방송통신시설(24)</t>
  </si>
  <si>
    <t>방송프로그램제작시설(24)</t>
  </si>
  <si>
    <t>송신시설(24)</t>
  </si>
  <si>
    <t>수신시설(24)</t>
  </si>
  <si>
    <t>중계시설(24)</t>
  </si>
  <si>
    <t>발전소(25)</t>
  </si>
  <si>
    <t>기타발전시설(25)</t>
  </si>
  <si>
    <t>화장장(26)</t>
  </si>
  <si>
    <t>납골당(26)</t>
  </si>
  <si>
    <t>묘지에 부수되는 건축물(26)</t>
  </si>
  <si>
    <t>봉안당(26)</t>
  </si>
  <si>
    <t>화장시설(26)</t>
  </si>
  <si>
    <t>자연장지에 부수되는 건축물(26)</t>
  </si>
  <si>
    <t>26100</t>
  </si>
  <si>
    <t>동물장묘시설(26)</t>
  </si>
  <si>
    <t>기타묘지관련시설(26)</t>
  </si>
  <si>
    <t>26101</t>
  </si>
  <si>
    <t>동물화장시설(26)</t>
  </si>
  <si>
    <t>26102</t>
  </si>
  <si>
    <t>동물건조장시설(26)</t>
  </si>
  <si>
    <t>동물전용의납골시설(26)</t>
  </si>
  <si>
    <t>야외음악당(27)</t>
  </si>
  <si>
    <t>야외극장(27)</t>
  </si>
  <si>
    <t>어린이회관(27)</t>
  </si>
  <si>
    <t>관망탑(27)</t>
  </si>
  <si>
    <t>휴게소(27)</t>
  </si>
  <si>
    <t>관광지시설(27)</t>
  </si>
  <si>
    <t>공원에 부수되는 시설(27)</t>
  </si>
  <si>
    <t>유원지에 부수되는 시설(27)</t>
  </si>
  <si>
    <t>관광지에 부수되는 시설(27)</t>
  </si>
  <si>
    <t>기타관광휴게시설(27)</t>
  </si>
  <si>
    <t>재해복구용가설건축물(28)</t>
  </si>
  <si>
    <t>가설흥행장(28)</t>
  </si>
  <si>
    <t>가설전람회장(28)</t>
  </si>
  <si>
    <t>공사용가설건축물(28)</t>
  </si>
  <si>
    <t>견본주택(28)</t>
  </si>
  <si>
    <t>가설점포(28)</t>
  </si>
  <si>
    <t>경비용가설건축물(28)</t>
  </si>
  <si>
    <t>임시자동차차고(28)</t>
  </si>
  <si>
    <t>임시사무실(28)</t>
  </si>
  <si>
    <t>임시창고(28)</t>
  </si>
  <si>
    <t>임시숙소(28)</t>
  </si>
  <si>
    <t>농,어업용비닐하우스(28)</t>
  </si>
  <si>
    <t>가축용가설건축물(28)</t>
  </si>
  <si>
    <t>농,어업용고정식온실(28)</t>
  </si>
  <si>
    <t>창고용천막(28)</t>
  </si>
  <si>
    <t>관광문화행사용가설건축물(28)</t>
  </si>
  <si>
    <t>기타가설건축물(28)</t>
  </si>
  <si>
    <t>장례식장(29)</t>
  </si>
  <si>
    <t>29002</t>
  </si>
  <si>
    <t>동물전용의장례식장(29)</t>
  </si>
  <si>
    <t>하수등처리시설(30)</t>
  </si>
  <si>
    <t>고물상(30)</t>
  </si>
  <si>
    <t>폐기물재활용시설(30)</t>
  </si>
  <si>
    <t>폐기물처분시설(30)</t>
  </si>
  <si>
    <t>폐기물감량화시설(30)</t>
  </si>
  <si>
    <t>기타자원순환관련시설(30)</t>
  </si>
  <si>
    <t>관리동(31)</t>
  </si>
  <si>
    <t>화장실(31)</t>
  </si>
  <si>
    <t>샤워실(31)</t>
  </si>
  <si>
    <t>대피소(31)</t>
  </si>
  <si>
    <t>취사시설(31)</t>
  </si>
  <si>
    <t>기타야영장시설(31)</t>
  </si>
  <si>
    <t>소매점(Z3)</t>
  </si>
  <si>
    <t>휴게음식점(Z3)</t>
  </si>
  <si>
    <t>이(미)용원(Z3)</t>
  </si>
  <si>
    <t>일반목욕장(Z3)</t>
  </si>
  <si>
    <t>의원(Z3)</t>
  </si>
  <si>
    <t>체육장(Z3)</t>
  </si>
  <si>
    <t>마을공동시설(Z3)</t>
  </si>
  <si>
    <t>변전소(Z3)</t>
  </si>
  <si>
    <t>양수장(Z3)</t>
  </si>
  <si>
    <t>정수장(Z3)</t>
  </si>
  <si>
    <t>대피소(Z3)</t>
  </si>
  <si>
    <t>공중화장실(Z3)</t>
  </si>
  <si>
    <t>치과의원(Z3)</t>
  </si>
  <si>
    <t>한의원(Z3)</t>
  </si>
  <si>
    <t>침술원(Z3)</t>
  </si>
  <si>
    <t>접골원(Z3)</t>
  </si>
  <si>
    <t>조산소(Z3)</t>
  </si>
  <si>
    <t>탁구장(Z3)</t>
  </si>
  <si>
    <t>체육도장(Z3)</t>
  </si>
  <si>
    <t>마을공회당(Z3)</t>
  </si>
  <si>
    <t>마을공동작업소(Z3)</t>
  </si>
  <si>
    <t>마을공동구판장(Z3)</t>
  </si>
  <si>
    <t>공공시설(Z3)</t>
  </si>
  <si>
    <t>일반음식점(Z3)</t>
  </si>
  <si>
    <t>기원(Z3)</t>
  </si>
  <si>
    <t>서점(Z3)</t>
  </si>
  <si>
    <t>제조업소(Z3)</t>
  </si>
  <si>
    <t>수리점(Z3)</t>
  </si>
  <si>
    <t>게임제공업소(Z3)</t>
  </si>
  <si>
    <t>사진관(Z3)</t>
  </si>
  <si>
    <t>표구점(Z3)</t>
  </si>
  <si>
    <t>학원(Z3)</t>
  </si>
  <si>
    <t>장의사(Z3)</t>
  </si>
  <si>
    <t>동물병원(Z3)</t>
  </si>
  <si>
    <t>독서실(Z3)</t>
  </si>
  <si>
    <t>총포판매소(Z3)</t>
  </si>
  <si>
    <t>단란주점(Z3)</t>
  </si>
  <si>
    <t>의약품도매점(Z3)</t>
  </si>
  <si>
    <t>자동차영업소(Z3)</t>
  </si>
  <si>
    <t>안마시술소(Z3)</t>
  </si>
  <si>
    <t>노래연습장(Z3)</t>
  </si>
  <si>
    <t>세탁소(Z3)</t>
  </si>
  <si>
    <t>Z3300</t>
  </si>
  <si>
    <t>운동시설(Z3)</t>
  </si>
  <si>
    <t>Z3400</t>
  </si>
  <si>
    <t>종교집회장(Z3)</t>
  </si>
  <si>
    <t>Z3500</t>
  </si>
  <si>
    <t>공연장(Z3)</t>
  </si>
  <si>
    <t>사무소(Z3)</t>
  </si>
  <si>
    <t>기타근린생활시설(Z3)</t>
  </si>
  <si>
    <t>동사무소(Z3)</t>
  </si>
  <si>
    <t>경찰서(Z3)</t>
  </si>
  <si>
    <t>파출소(Z3)</t>
  </si>
  <si>
    <t>소방서(Z3)</t>
  </si>
  <si>
    <t>우체국(Z3)</t>
  </si>
  <si>
    <t>전신전화국(Z3)</t>
  </si>
  <si>
    <t>방송국(Z3)</t>
  </si>
  <si>
    <t>보건소(Z3)</t>
  </si>
  <si>
    <t>공공도서관(Z3)</t>
  </si>
  <si>
    <t>기타공공시설(Z3)</t>
  </si>
  <si>
    <t>테니스장(Z3)</t>
  </si>
  <si>
    <t>체력단련장(Z3)</t>
  </si>
  <si>
    <t>에어로빅장(Z3)</t>
  </si>
  <si>
    <t>볼링장(Z3)</t>
  </si>
  <si>
    <t>당구장(Z3)</t>
  </si>
  <si>
    <t>실내낚시터(Z3)</t>
  </si>
  <si>
    <t>골프연습장(Z3)</t>
  </si>
  <si>
    <t>기타운동시설(Z3)</t>
  </si>
  <si>
    <t>교회(Z3)</t>
  </si>
  <si>
    <t>성당(Z3)</t>
  </si>
  <si>
    <t>사찰(Z3)</t>
  </si>
  <si>
    <t>기타종교집회장(Z3)</t>
  </si>
  <si>
    <t>극장(영화관)(Z3)</t>
  </si>
  <si>
    <t>음악당(Z3)</t>
  </si>
  <si>
    <t>연예장(Z3)</t>
  </si>
  <si>
    <t>기타공연장(Z3)</t>
  </si>
  <si>
    <t>금융업소(Z3)</t>
  </si>
  <si>
    <t>부동산중개업소(Z3)</t>
  </si>
  <si>
    <t>결혼상담소(Z3)</t>
  </si>
  <si>
    <t>기타사무소(Z3)</t>
  </si>
  <si>
    <t>대규모소매점(Z6)</t>
  </si>
  <si>
    <t>기타판매및영업시설(Z6)</t>
  </si>
  <si>
    <t>기타교육연구및복지시설(Z8)</t>
  </si>
  <si>
    <t>교도소(Z9)</t>
  </si>
  <si>
    <t>기타공공용시설(Z9)</t>
  </si>
  <si>
    <t>09200</t>
  </si>
  <si>
    <t>21107</t>
  </si>
  <si>
    <t>26103</t>
  </si>
  <si>
    <t>LV2_B_PURPS_CD_NM</t>
  </si>
  <si>
    <t>LV0_B_PURPS_CD_NM</t>
  </si>
  <si>
    <t>세움터 분류체계 (23년 6월 기준)</t>
    <phoneticPr fontId="2" type="noConversion"/>
  </si>
  <si>
    <t>벤치마킹 분류체계 (23년 6월 기준)</t>
    <phoneticPr fontId="2" type="noConversion"/>
  </si>
  <si>
    <t>LV2_B_PURPS_CD</t>
    <phoneticPr fontId="2" type="noConversion"/>
  </si>
  <si>
    <t>LV0_B_PURPS_CD</t>
    <phoneticPr fontId="2" type="noConversion"/>
  </si>
  <si>
    <t>근린생활시설(제1종)</t>
    <phoneticPr fontId="2" type="noConversion"/>
  </si>
  <si>
    <t>근린생활시설(제2종)</t>
    <phoneticPr fontId="2" type="noConversion"/>
  </si>
  <si>
    <t>BM01</t>
  </si>
  <si>
    <t>BM02</t>
  </si>
  <si>
    <t>BM03</t>
  </si>
  <si>
    <t>BM04</t>
  </si>
  <si>
    <t>BM05</t>
  </si>
  <si>
    <t>BM06</t>
  </si>
  <si>
    <t>BM07</t>
  </si>
  <si>
    <t>BM08</t>
  </si>
  <si>
    <t>BM09</t>
  </si>
  <si>
    <t>BM10</t>
  </si>
  <si>
    <t>BM11</t>
  </si>
  <si>
    <t>BM12</t>
  </si>
  <si>
    <t>BM13</t>
  </si>
  <si>
    <t>BM14</t>
  </si>
  <si>
    <t>BM15</t>
  </si>
  <si>
    <t>BM16</t>
  </si>
  <si>
    <t>BMZ0</t>
  </si>
  <si>
    <t>BMZ3</t>
  </si>
  <si>
    <t>BMZ5</t>
  </si>
  <si>
    <t>BMZ6</t>
  </si>
  <si>
    <t>BMZ7</t>
  </si>
  <si>
    <t>BMZ8</t>
  </si>
  <si>
    <t>BMZ9</t>
  </si>
  <si>
    <t>001</t>
    <phoneticPr fontId="2" type="noConversion"/>
  </si>
  <si>
    <t>003</t>
  </si>
  <si>
    <t>004</t>
  </si>
  <si>
    <t>005</t>
  </si>
  <si>
    <t>006</t>
  </si>
  <si>
    <t>007</t>
  </si>
  <si>
    <t>002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</si>
  <si>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</si>
  <si>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</si>
  <si>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</si>
  <si>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</si>
  <si>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</si>
  <si>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</si>
  <si>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</si>
  <si>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</si>
  <si>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</si>
  <si>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</si>
  <si>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</si>
  <si>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</si>
  <si>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</si>
  <si>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</si>
  <si>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</si>
  <si>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</si>
  <si>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</si>
  <si>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</si>
  <si>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</si>
  <si>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</si>
  <si>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002</t>
    <phoneticPr fontId="2" type="noConversion"/>
  </si>
  <si>
    <t>003</t>
    <phoneticPr fontId="2" type="noConversion"/>
  </si>
  <si>
    <t>LV2_B_PURPS_CD_NM</t>
    <phoneticPr fontId="2" type="noConversion"/>
  </si>
  <si>
    <t>004</t>
    <phoneticPr fontId="2" type="noConversion"/>
  </si>
  <si>
    <t>028</t>
  </si>
  <si>
    <t>029</t>
  </si>
  <si>
    <t>030</t>
  </si>
  <si>
    <t>031</t>
  </si>
  <si>
    <t>032</t>
  </si>
  <si>
    <t>033</t>
  </si>
  <si>
    <t>LV2_B_PURPS_CD2</t>
    <phoneticPr fontId="2" type="noConversion"/>
  </si>
  <si>
    <t>세움터 대표용도</t>
    <phoneticPr fontId="2" type="noConversion"/>
  </si>
  <si>
    <t>벤치마킹 주용도</t>
    <phoneticPr fontId="2" type="noConversion"/>
  </si>
  <si>
    <t xml:space="preserve">1단계 </t>
    <phoneticPr fontId="2" type="noConversion"/>
  </si>
  <si>
    <t>2단계</t>
    <phoneticPr fontId="2" type="noConversion"/>
  </si>
  <si>
    <t>주용도 확인</t>
    <phoneticPr fontId="2" type="noConversion"/>
  </si>
  <si>
    <t>세움터 대표용도 확인</t>
    <phoneticPr fontId="2" type="noConversion"/>
  </si>
  <si>
    <t>3단계</t>
    <phoneticPr fontId="2" type="noConversion"/>
  </si>
  <si>
    <t>벤치마킹 세부용도 배정</t>
    <phoneticPr fontId="2" type="noConversion"/>
  </si>
  <si>
    <t>시트 "BM용도분류표+대표용도" 참고</t>
    <phoneticPr fontId="2" type="noConversion"/>
  </si>
  <si>
    <t>평가를 위한 건축물 그룹화 절차</t>
    <phoneticPr fontId="2" type="noConversion"/>
  </si>
  <si>
    <t>비고</t>
    <phoneticPr fontId="2" type="noConversion"/>
  </si>
  <si>
    <t>벤치마킹 세부용도</t>
    <phoneticPr fontId="2" type="noConversion"/>
  </si>
  <si>
    <t>작성자</t>
    <phoneticPr fontId="2" type="noConversion"/>
  </si>
  <si>
    <t>김덕우</t>
    <phoneticPr fontId="2" type="noConversion"/>
  </si>
  <si>
    <t>최초 작성</t>
    <phoneticPr fontId="2" type="noConversion"/>
  </si>
  <si>
    <t>일자</t>
    <phoneticPr fontId="2" type="noConversion"/>
  </si>
  <si>
    <t>BM용도분류 1차확정</t>
    <phoneticPr fontId="2" type="noConversion"/>
  </si>
  <si>
    <t>BM용도분류 1차확정본 일부수정</t>
    <phoneticPr fontId="2" type="noConversion"/>
  </si>
  <si>
    <t>BM대분류를 대장대분류와 통일시킴</t>
    <phoneticPr fontId="2" type="noConversion"/>
  </si>
  <si>
    <t>수정사항</t>
    <phoneticPr fontId="2" type="noConversion"/>
  </si>
  <si>
    <t>의료시설 분류 일부수정</t>
    <phoneticPr fontId="2" type="noConversion"/>
  </si>
  <si>
    <t>비고</t>
    <phoneticPr fontId="2" type="noConversion"/>
  </si>
  <si>
    <t>비고(이전)</t>
    <phoneticPr fontId="2" type="noConversion"/>
  </si>
  <si>
    <t>종합병원</t>
    <phoneticPr fontId="2" type="noConversion"/>
  </si>
  <si>
    <t>010</t>
    <phoneticPr fontId="2" type="noConversion"/>
  </si>
  <si>
    <t>치과병원</t>
    <phoneticPr fontId="2" type="noConversion"/>
  </si>
  <si>
    <t>011</t>
    <phoneticPr fontId="2" type="noConversion"/>
  </si>
  <si>
    <t>신규 240111</t>
    <phoneticPr fontId="2" type="noConversion"/>
  </si>
  <si>
    <t>BM09</t>
    <phoneticPr fontId="2" type="noConversion"/>
  </si>
  <si>
    <t>KEY_ID</t>
    <phoneticPr fontId="2" type="noConversion"/>
  </si>
  <si>
    <t>BM세부용도에서 종합병원, 치과병원을 분리함</t>
    <phoneticPr fontId="2" type="noConversion"/>
  </si>
  <si>
    <t>문화및집회시설</t>
    <phoneticPr fontId="2" type="noConversion"/>
  </si>
  <si>
    <t>운수시설</t>
    <phoneticPr fontId="2" type="noConversion"/>
  </si>
  <si>
    <t>의료시설</t>
    <phoneticPr fontId="2" type="noConversion"/>
  </si>
  <si>
    <t>교육및연구시설</t>
    <phoneticPr fontId="2" type="noConversion"/>
  </si>
  <si>
    <t>수련시설</t>
    <phoneticPr fontId="2" type="noConversion"/>
  </si>
  <si>
    <t>업무시설</t>
    <phoneticPr fontId="2" type="noConversion"/>
  </si>
  <si>
    <t>세움터 주용도</t>
    <phoneticPr fontId="2" type="noConversion"/>
  </si>
  <si>
    <t>MAIN_PURPS_CD</t>
    <phoneticPr fontId="2" type="noConversion"/>
  </si>
  <si>
    <t>MAIN_PURPS_NM</t>
    <phoneticPr fontId="2" type="noConversion"/>
  </si>
  <si>
    <t>김덕우</t>
    <phoneticPr fontId="2" type="noConversion"/>
  </si>
  <si>
    <t>분류체계 KALIS 송부 240122</t>
    <phoneticPr fontId="2" type="noConversion"/>
  </si>
  <si>
    <t>세움터 주용도</t>
  </si>
  <si>
    <t>세움터 대표용도</t>
  </si>
  <si>
    <t>소비량단계 세부용도</t>
  </si>
  <si>
    <r>
      <t>극장</t>
    </r>
    <r>
      <rPr>
        <sz val="10"/>
        <color rgb="FF000000"/>
        <rFont val="맑은 고딕"/>
        <family val="3"/>
        <charset val="129"/>
        <scheme val="minor"/>
      </rPr>
      <t>(</t>
    </r>
    <r>
      <rPr>
        <sz val="10"/>
        <color rgb="FF000000"/>
        <rFont val="굴림"/>
        <family val="3"/>
        <charset val="129"/>
      </rPr>
      <t>영화관</t>
    </r>
    <r>
      <rPr>
        <sz val="10"/>
        <color rgb="FF000000"/>
        <rFont val="맑은 고딕"/>
        <family val="3"/>
        <charset val="129"/>
        <scheme val="minor"/>
      </rPr>
      <t>)</t>
    </r>
  </si>
  <si>
    <r>
      <t>기타동</t>
    </r>
    <r>
      <rPr>
        <sz val="10"/>
        <color rgb="FF000000"/>
        <rFont val="맑은 고딕"/>
        <family val="3"/>
        <charset val="129"/>
        <scheme val="minor"/>
      </rPr>
      <t>.</t>
    </r>
    <r>
      <rPr>
        <sz val="10"/>
        <color rgb="FF000000"/>
        <rFont val="굴림"/>
        <family val="3"/>
        <charset val="129"/>
      </rPr>
      <t>식물원</t>
    </r>
  </si>
  <si>
    <r>
      <t>항만시설</t>
    </r>
    <r>
      <rPr>
        <sz val="10"/>
        <color rgb="FF000000"/>
        <rFont val="맑은 고딕"/>
        <family val="3"/>
        <charset val="129"/>
        <scheme val="minor"/>
      </rPr>
      <t>(</t>
    </r>
    <r>
      <rPr>
        <sz val="10"/>
        <color rgb="FF000000"/>
        <rFont val="굴림"/>
        <family val="3"/>
        <charset val="129"/>
      </rPr>
      <t>터미널</t>
    </r>
    <r>
      <rPr>
        <sz val="10"/>
        <color rgb="FF000000"/>
        <rFont val="맑은 고딕"/>
        <family val="3"/>
        <charset val="129"/>
        <scheme val="minor"/>
      </rPr>
      <t>)</t>
    </r>
  </si>
  <si>
    <t>교육및연구시설</t>
  </si>
  <si>
    <r>
      <t>교육</t>
    </r>
    <r>
      <rPr>
        <sz val="10"/>
        <color rgb="FF000000"/>
        <rFont val="맑은 고딕"/>
        <family val="3"/>
        <charset val="129"/>
        <scheme val="minor"/>
      </rPr>
      <t>(</t>
    </r>
    <r>
      <rPr>
        <sz val="10"/>
        <color rgb="FF000000"/>
        <rFont val="굴림"/>
        <family val="3"/>
        <charset val="129"/>
      </rPr>
      <t>연수</t>
    </r>
    <r>
      <rPr>
        <sz val="10"/>
        <color rgb="FF000000"/>
        <rFont val="맑은 고딕"/>
        <family val="3"/>
        <charset val="129"/>
        <scheme val="minor"/>
      </rPr>
      <t>)</t>
    </r>
    <r>
      <rPr>
        <sz val="10"/>
        <color rgb="FF000000"/>
        <rFont val="굴림"/>
        <family val="3"/>
        <charset val="129"/>
      </rPr>
      <t>원</t>
    </r>
  </si>
  <si>
    <r>
      <t>청소년수련원</t>
    </r>
    <r>
      <rPr>
        <sz val="10"/>
        <color rgb="FF000000"/>
        <rFont val="맑은 고딕"/>
        <family val="3"/>
        <charset val="129"/>
        <scheme val="minor"/>
      </rPr>
      <t>(</t>
    </r>
    <r>
      <rPr>
        <sz val="10"/>
        <color rgb="FF000000"/>
        <rFont val="굴림"/>
        <family val="3"/>
        <charset val="129"/>
      </rPr>
      <t>관</t>
    </r>
    <r>
      <rPr>
        <sz val="10"/>
        <color rgb="FF000000"/>
        <rFont val="맑은 고딕"/>
        <family val="3"/>
        <charset val="129"/>
        <scheme val="minor"/>
      </rPr>
      <t>)</t>
    </r>
  </si>
  <si>
    <t>생활권 수련시설</t>
    <phoneticPr fontId="2" type="noConversion"/>
  </si>
  <si>
    <t>03100</t>
    <phoneticPr fontId="2" type="noConversion"/>
  </si>
  <si>
    <t>240123 신규</t>
    <phoneticPr fontId="2" type="noConversion"/>
  </si>
  <si>
    <t>공공시설(03)</t>
    <phoneticPr fontId="2" type="noConversion"/>
  </si>
  <si>
    <t>사무소(03)</t>
    <phoneticPr fontId="2" type="noConversion"/>
  </si>
  <si>
    <t>03200</t>
    <phoneticPr fontId="2" type="noConversion"/>
  </si>
  <si>
    <t>초중고및대학교</t>
    <phoneticPr fontId="2" type="noConversion"/>
  </si>
  <si>
    <t>신규 240123</t>
    <phoneticPr fontId="2" type="noConversion"/>
  </si>
  <si>
    <t>100</t>
    <phoneticPr fontId="2" type="noConversion"/>
  </si>
  <si>
    <t>학원시설</t>
    <phoneticPr fontId="2" type="noConversion"/>
  </si>
  <si>
    <t>400</t>
    <phoneticPr fontId="2" type="noConversion"/>
  </si>
  <si>
    <t>240123 수정, 이전 교육시설</t>
    <phoneticPr fontId="2" type="noConversion"/>
  </si>
  <si>
    <t>김덕우</t>
    <phoneticPr fontId="2" type="noConversion"/>
  </si>
  <si>
    <t>BM용도분류표 누락된 중분류 추가</t>
    <phoneticPr fontId="2" type="noConversion"/>
  </si>
  <si>
    <t>학원시설-&gt; 교육연구시설로 수정</t>
    <phoneticPr fontId="2" type="noConversion"/>
  </si>
  <si>
    <t>240121: 수정전, 일반병원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</si>
</sst>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11"/>
      <name val="Calibri"/>
      <family val="2"/>
    </font>
    <font>
      <sz val="1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2"/>
      <color rgb="FF000000"/>
      <name val="한컴돋움"/>
      <family val="1"/>
      <charset val="129"/>
    </font>
    <font>
      <b/>
      <sz val="10"/>
      <color rgb="FF000000"/>
      <name val="굴림"/>
      <family val="3"/>
      <charset val="129"/>
    </font>
    <font>
      <sz val="10"/>
      <color rgb="FF000000"/>
      <name val="굴림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</borders>
  <cellStyleXfs count="2">
    <xf numFmtId="0" fontId="0" fillId="0" borderId="0"/>
    <xf numFmtId="0" fontId="3" fillId="0" borderId="0"/>
  </cellStyleXfs>
  <cellXfs count="94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0" borderId="0" xfId="1" applyFont="1" applyFill="1" applyBorder="1" applyAlignment="1">
      <alignment horizontal="left" vertical="center"/>
    </xf>
    <xf numFmtId="49" fontId="4" fillId="0" borderId="0" xfId="0" applyNumberFormat="1" applyFont="1" applyFill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3" borderId="0" xfId="0" applyFont="1" applyFill="1" applyBorder="1" applyAlignment="1"/>
    <xf numFmtId="49" fontId="4" fillId="0" borderId="0" xfId="0" applyNumberFormat="1" applyFont="1" applyFill="1" applyBorder="1" applyAlignment="1">
      <alignment horizontal="left" vertical="top" readingOrder="1"/>
    </xf>
    <xf numFmtId="0" fontId="4" fillId="0" borderId="0" xfId="0" applyFont="1" applyBorder="1" applyAlignment="1">
      <alignment vertical="center"/>
    </xf>
    <xf numFmtId="49" fontId="4" fillId="0" borderId="0" xfId="0" applyNumberFormat="1" applyFont="1" applyFill="1" applyBorder="1" applyAlignment="1">
      <alignment horizontal="left" vertical="top"/>
    </xf>
    <xf numFmtId="49" fontId="4" fillId="2" borderId="0" xfId="0" applyNumberFormat="1" applyFont="1" applyFill="1" applyBorder="1" applyAlignment="1">
      <alignment vertical="center"/>
    </xf>
    <xf numFmtId="49" fontId="4" fillId="2" borderId="0" xfId="0" applyNumberFormat="1" applyFont="1" applyFill="1" applyBorder="1" applyAlignment="1">
      <alignment horizontal="left" vertical="top" readingOrder="1"/>
    </xf>
    <xf numFmtId="0" fontId="4" fillId="0" borderId="0" xfId="0" applyFont="1" applyBorder="1" applyAlignment="1"/>
    <xf numFmtId="0" fontId="5" fillId="0" borderId="0" xfId="0" applyFont="1" applyAlignment="1">
      <alignment horizontal="center"/>
    </xf>
    <xf numFmtId="0" fontId="6" fillId="0" borderId="0" xfId="0" applyFont="1"/>
    <xf numFmtId="49" fontId="0" fillId="0" borderId="0" xfId="0" applyNumberFormat="1"/>
    <xf numFmtId="0" fontId="8" fillId="2" borderId="2" xfId="0" applyFont="1" applyFill="1" applyBorder="1" applyAlignment="1">
      <alignment horizontal="center" vertical="center"/>
    </xf>
    <xf numFmtId="0" fontId="5" fillId="5" borderId="3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6" borderId="0" xfId="0" applyNumberFormat="1" applyFill="1"/>
    <xf numFmtId="0" fontId="0" fillId="6" borderId="0" xfId="0" applyFill="1"/>
    <xf numFmtId="0" fontId="9" fillId="0" borderId="5" xfId="0" applyFont="1" applyFill="1" applyBorder="1" applyAlignment="1">
      <alignment vertical="center"/>
    </xf>
    <xf numFmtId="49" fontId="0" fillId="7" borderId="0" xfId="0" applyNumberFormat="1" applyFill="1"/>
    <xf numFmtId="0" fontId="0" fillId="7" borderId="0" xfId="0" applyFill="1"/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5" fillId="5" borderId="9" xfId="1" applyNumberFormat="1" applyFont="1" applyFill="1" applyBorder="1" applyAlignment="1">
      <alignment horizontal="center" vertical="center"/>
    </xf>
    <xf numFmtId="49" fontId="9" fillId="0" borderId="5" xfId="0" applyNumberFormat="1" applyFont="1" applyFill="1" applyBorder="1" applyAlignment="1">
      <alignment vertical="center"/>
    </xf>
    <xf numFmtId="0" fontId="9" fillId="0" borderId="5" xfId="0" applyNumberFormat="1" applyFont="1" applyFill="1" applyBorder="1" applyAlignment="1">
      <alignment vertical="center"/>
    </xf>
    <xf numFmtId="49" fontId="10" fillId="0" borderId="0" xfId="0" applyNumberFormat="1" applyFont="1" applyFill="1"/>
    <xf numFmtId="49" fontId="0" fillId="0" borderId="4" xfId="0" applyNumberFormat="1" applyBorder="1"/>
    <xf numFmtId="0" fontId="0" fillId="0" borderId="4" xfId="0" applyBorder="1"/>
    <xf numFmtId="0" fontId="7" fillId="4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5" fillId="5" borderId="4" xfId="1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49" fontId="5" fillId="5" borderId="6" xfId="1" applyNumberFormat="1" applyFont="1" applyFill="1" applyBorder="1" applyAlignment="1">
      <alignment horizontal="center" vertical="center"/>
    </xf>
    <xf numFmtId="49" fontId="5" fillId="5" borderId="1" xfId="1" applyNumberFormat="1" applyFont="1" applyFill="1" applyBorder="1" applyAlignment="1">
      <alignment horizontal="center" vertical="center"/>
    </xf>
    <xf numFmtId="49" fontId="8" fillId="2" borderId="2" xfId="0" applyNumberFormat="1" applyFont="1" applyFill="1" applyBorder="1" applyAlignment="1">
      <alignment horizontal="center" vertical="center"/>
    </xf>
    <xf numFmtId="0" fontId="8" fillId="2" borderId="8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0" fontId="0" fillId="0" borderId="0" xfId="0" applyNumberFormat="1"/>
    <xf numFmtId="0" fontId="4" fillId="0" borderId="0" xfId="0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9" fillId="0" borderId="13" xfId="0" applyFont="1" applyFill="1" applyBorder="1" applyAlignment="1">
      <alignment vertical="center"/>
    </xf>
    <xf numFmtId="0" fontId="9" fillId="0" borderId="13" xfId="0" applyNumberFormat="1" applyFont="1" applyFill="1" applyBorder="1" applyAlignment="1">
      <alignment vertical="center"/>
    </xf>
    <xf numFmtId="49" fontId="9" fillId="0" borderId="13" xfId="0" applyNumberFormat="1" applyFont="1" applyFill="1" applyBorder="1" applyAlignment="1">
      <alignment vertical="center"/>
    </xf>
    <xf numFmtId="49" fontId="9" fillId="0" borderId="14" xfId="0" applyNumberFormat="1" applyFont="1" applyFill="1" applyBorder="1" applyAlignment="1">
      <alignment vertical="center"/>
    </xf>
    <xf numFmtId="0" fontId="9" fillId="0" borderId="14" xfId="0" applyNumberFormat="1" applyFont="1" applyFill="1" applyBorder="1" applyAlignment="1">
      <alignment vertical="center"/>
    </xf>
    <xf numFmtId="0" fontId="9" fillId="0" borderId="14" xfId="0" applyFont="1" applyFill="1" applyBorder="1" applyAlignment="1">
      <alignment vertical="center"/>
    </xf>
    <xf numFmtId="0" fontId="9" fillId="0" borderId="15" xfId="0" applyFont="1" applyFill="1" applyBorder="1" applyAlignment="1">
      <alignment vertical="center"/>
    </xf>
    <xf numFmtId="0" fontId="9" fillId="0" borderId="15" xfId="0" applyNumberFormat="1" applyFont="1" applyFill="1" applyBorder="1" applyAlignment="1">
      <alignment vertical="center"/>
    </xf>
    <xf numFmtId="49" fontId="9" fillId="0" borderId="15" xfId="0" applyNumberFormat="1" applyFont="1" applyFill="1" applyBorder="1" applyAlignment="1">
      <alignment vertical="center"/>
    </xf>
    <xf numFmtId="49" fontId="10" fillId="0" borderId="13" xfId="0" applyNumberFormat="1" applyFont="1" applyFill="1" applyBorder="1" applyAlignment="1">
      <alignment vertical="center"/>
    </xf>
    <xf numFmtId="0" fontId="10" fillId="0" borderId="13" xfId="0" applyNumberFormat="1" applyFont="1" applyFill="1" applyBorder="1" applyAlignment="1">
      <alignment vertical="center"/>
    </xf>
    <xf numFmtId="0" fontId="10" fillId="0" borderId="13" xfId="0" applyFont="1" applyFill="1" applyBorder="1" applyAlignment="1">
      <alignment vertical="center"/>
    </xf>
    <xf numFmtId="49" fontId="10" fillId="0" borderId="16" xfId="0" applyNumberFormat="1" applyFont="1" applyFill="1" applyBorder="1"/>
    <xf numFmtId="49" fontId="10" fillId="0" borderId="15" xfId="0" applyNumberFormat="1" applyFont="1" applyFill="1" applyBorder="1" applyAlignment="1">
      <alignment vertical="center"/>
    </xf>
    <xf numFmtId="0" fontId="10" fillId="0" borderId="15" xfId="0" applyNumberFormat="1" applyFont="1" applyFill="1" applyBorder="1" applyAlignment="1">
      <alignment vertical="center"/>
    </xf>
    <xf numFmtId="0" fontId="10" fillId="0" borderId="15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5" xfId="0" applyFont="1" applyFill="1" applyBorder="1" applyAlignment="1">
      <alignment vertical="center"/>
    </xf>
    <xf numFmtId="49" fontId="0" fillId="2" borderId="0" xfId="0" applyNumberFormat="1" applyFill="1"/>
    <xf numFmtId="0" fontId="9" fillId="2" borderId="5" xfId="0" applyFont="1" applyFill="1" applyBorder="1" applyAlignment="1">
      <alignment vertical="center"/>
    </xf>
    <xf numFmtId="0" fontId="5" fillId="8" borderId="0" xfId="0" applyFont="1" applyFill="1"/>
    <xf numFmtId="0" fontId="10" fillId="2" borderId="5" xfId="0" applyFont="1" applyFill="1" applyBorder="1" applyAlignment="1">
      <alignment vertical="center"/>
    </xf>
    <xf numFmtId="0" fontId="0" fillId="2" borderId="0" xfId="0" applyFill="1"/>
    <xf numFmtId="49" fontId="10" fillId="0" borderId="5" xfId="0" applyNumberFormat="1" applyFont="1" applyFill="1" applyBorder="1"/>
    <xf numFmtId="0" fontId="9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vertical="center"/>
    </xf>
    <xf numFmtId="49" fontId="10" fillId="0" borderId="5" xfId="0" applyNumberFormat="1" applyFont="1" applyFill="1" applyBorder="1" applyAlignment="1">
      <alignment vertical="center"/>
    </xf>
    <xf numFmtId="0" fontId="10" fillId="0" borderId="5" xfId="0" applyNumberFormat="1" applyFont="1" applyFill="1" applyBorder="1" applyAlignment="1">
      <alignment vertical="center"/>
    </xf>
    <xf numFmtId="0" fontId="10" fillId="2" borderId="15" xfId="0" applyFont="1" applyFill="1" applyBorder="1" applyAlignment="1">
      <alignment vertical="center"/>
    </xf>
    <xf numFmtId="0" fontId="13" fillId="9" borderId="18" xfId="0" applyFont="1" applyFill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0" fillId="0" borderId="0" xfId="0" applyFont="1"/>
    <xf numFmtId="0" fontId="14" fillId="0" borderId="19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49" fontId="8" fillId="0" borderId="10" xfId="0" applyNumberFormat="1" applyFont="1" applyBorder="1" applyAlignment="1">
      <alignment horizontal="center" vertical="center"/>
    </xf>
    <xf numFmtId="49" fontId="8" fillId="0" borderId="1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</cellXfs>
  <cellStyles count="2">
    <cellStyle name="표준" xfId="0" builtinId="0"/>
    <cellStyle name="표준 2" xfId="1" xr:uid="{00000000-0005-0000-0000-000001000000}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family val="3"/>
        <charset val="129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1D8367-1DFD-4194-8E1A-64037A4E5514}" name="표1" displayName="표1" ref="A2:H484" totalsRowShown="0" dataDxfId="36" tableBorderDxfId="35">
  <autoFilter ref="A2:H484" xr:uid="{11EAE86F-4803-463A-A22D-156CE3AF56EA}"/>
  <tableColumns count="8">
    <tableColumn id="1" xr3:uid="{5B80DD2E-89CD-4DB1-B44B-7736C4EE6695}" name="FLR_MAIN_PURPS_CD" dataDxfId="34"/>
    <tableColumn id="2" xr3:uid="{719EF5C1-0AAE-4BC2-BDA0-09980B05D746}" name="FLR_MAIN_PURPS_CD_NM" dataDxfId="33"/>
    <tableColumn id="8" xr3:uid="{81B8D463-AC5B-4A04-9834-5C95DC2C9518}" name="LV2_B_PURPS_CD2" dataDxfId="32">
      <calculatedColumnFormula>표1[[#This Row],[LV0_B_PURPS_CD]]&amp;표1[[#This Row],[LV2_B_PURPS_CD]]</calculatedColumnFormula>
    </tableColumn>
    <tableColumn id="3" xr3:uid="{83058C4A-1E14-4348-81C9-C2910984CDA2}" name="LV2_B_PURPS_CD" dataDxfId="31">
      <calculatedColumnFormula>INDEX('2 BM용도분류표'!$B$2:$B$180, MATCH(표1[[#This Row],[LV2_B_PURPS_CD_NM]]&amp;표1[[#This Row],[LV0_B_PURPS_CD]],'2 BM용도분류표'!$A$2:$A$180,0))</calculatedColumnFormula>
    </tableColumn>
    <tableColumn id="4" xr3:uid="{941B559F-74A4-4786-8A72-DA8765ECD801}" name="LV2_B_PURPS_CD_NM" dataDxfId="30"/>
    <tableColumn id="5" xr3:uid="{37B538AC-46CF-44B6-80FA-B793D00ED967}" name="LV0_B_PURPS_CD" dataDxfId="29"/>
    <tableColumn id="6" xr3:uid="{74C3DC38-20B2-433E-83CD-D78774DF128F}" name="LV0_B_PURPS_CD_NM" dataDxfId="28"/>
    <tableColumn id="7" xr3:uid="{6FBFE1AA-6C98-4B4A-9685-DEE3F147446D}" name="비고(이전)" dataDxfId="2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A79F6-2B0E-4619-93F4-373840CBB67C}">
  <dimension ref="A1:D8"/>
  <sheetViews>
    <sheetView workbookViewId="0">
      <selection activeCell="C9" sqref="C9"/>
    </sheetView>
    <sheetView workbookViewId="1"/>
  </sheetViews>
  <sheetFormatPr defaultRowHeight="17.399999999999999" x14ac:dyDescent="0.4"/>
  <cols>
    <col min="1" max="1" width="8.8984375" customWidth="1"/>
    <col min="2" max="2" width="6.796875" bestFit="1" customWidth="1"/>
    <col min="3" max="3" width="33" customWidth="1"/>
    <col min="4" max="4" width="32.3984375" bestFit="1" customWidth="1"/>
  </cols>
  <sheetData>
    <row r="1" spans="1:4" x14ac:dyDescent="0.4">
      <c r="A1" s="46" t="s">
        <v>1954</v>
      </c>
      <c r="B1" s="46" t="s">
        <v>1951</v>
      </c>
      <c r="C1" s="46" t="s">
        <v>1958</v>
      </c>
      <c r="D1" s="46" t="s">
        <v>1145</v>
      </c>
    </row>
    <row r="2" spans="1:4" x14ac:dyDescent="0.4">
      <c r="A2">
        <v>201204</v>
      </c>
      <c r="B2" t="s">
        <v>1952</v>
      </c>
      <c r="C2" t="s">
        <v>1953</v>
      </c>
    </row>
    <row r="3" spans="1:4" x14ac:dyDescent="0.4">
      <c r="A3">
        <v>211210</v>
      </c>
      <c r="B3" t="s">
        <v>1952</v>
      </c>
      <c r="C3" t="s">
        <v>1955</v>
      </c>
    </row>
    <row r="4" spans="1:4" x14ac:dyDescent="0.4">
      <c r="A4">
        <v>230628</v>
      </c>
      <c r="B4" t="s">
        <v>1952</v>
      </c>
      <c r="C4" t="s">
        <v>1956</v>
      </c>
      <c r="D4" t="s">
        <v>1957</v>
      </c>
    </row>
    <row r="5" spans="1:4" x14ac:dyDescent="0.4">
      <c r="A5">
        <v>240111</v>
      </c>
      <c r="B5" t="s">
        <v>1952</v>
      </c>
      <c r="C5" t="s">
        <v>1959</v>
      </c>
      <c r="D5" t="s">
        <v>1969</v>
      </c>
    </row>
    <row r="6" spans="1:4" x14ac:dyDescent="0.4">
      <c r="A6">
        <v>240122</v>
      </c>
      <c r="B6" t="s">
        <v>1979</v>
      </c>
      <c r="C6" t="s">
        <v>1980</v>
      </c>
    </row>
    <row r="7" spans="1:4" x14ac:dyDescent="0.4">
      <c r="A7">
        <v>240123</v>
      </c>
      <c r="B7" t="s">
        <v>2002</v>
      </c>
      <c r="C7" t="s">
        <v>2003</v>
      </c>
    </row>
    <row r="8" spans="1:4" x14ac:dyDescent="0.4">
      <c r="C8" t="s">
        <v>2004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1363B-F4B9-4202-B053-EEBCF8231459}">
  <sheetPr filterMode="1">
    <tabColor theme="0"/>
  </sheetPr>
  <dimension ref="A1:X563"/>
  <sheetViews>
    <sheetView zoomScale="70" zoomScaleNormal="70" workbookViewId="0">
      <pane ySplit="2" topLeftCell="A333" activePane="bottomLeft" state="frozen"/>
      <selection pane="bottomLeft" activeCell="V537" sqref="V537"/>
    </sheetView>
    <sheetView workbookViewId="1">
      <selection sqref="A1:B1"/>
    </sheetView>
  </sheetViews>
  <sheetFormatPr defaultRowHeight="17.399999999999999" x14ac:dyDescent="0.4"/>
  <cols>
    <col min="1" max="1" width="3.69921875" customWidth="1"/>
    <col min="2" max="2" width="18.8984375" bestFit="1" customWidth="1"/>
    <col min="3" max="3" width="24.796875" hidden="1" customWidth="1"/>
    <col min="4" max="4" width="32" bestFit="1" customWidth="1"/>
    <col min="5" max="5" width="21.69921875" hidden="1" customWidth="1"/>
    <col min="6" max="6" width="20.59765625" hidden="1" customWidth="1"/>
    <col min="7" max="7" width="24.8984375" bestFit="1" customWidth="1"/>
    <col min="8" max="8" width="20.59765625" hidden="1" customWidth="1"/>
    <col min="9" max="9" width="24.8984375" hidden="1" customWidth="1"/>
    <col min="17" max="17" width="8.69921875" bestFit="1" customWidth="1"/>
    <col min="18" max="19" width="16.19921875" bestFit="1" customWidth="1"/>
    <col min="22" max="22" width="18.3984375" customWidth="1"/>
    <col min="24" max="24" width="14.5" customWidth="1"/>
  </cols>
  <sheetData>
    <row r="1" spans="1:9" ht="18" thickBot="1" x14ac:dyDescent="0.45">
      <c r="A1" s="90" t="s">
        <v>1976</v>
      </c>
      <c r="B1" s="91"/>
      <c r="C1" s="83" t="s">
        <v>1939</v>
      </c>
      <c r="D1" s="84"/>
      <c r="E1" s="85" t="s">
        <v>1950</v>
      </c>
      <c r="F1" s="86"/>
      <c r="G1" s="87"/>
      <c r="H1" s="88" t="s">
        <v>1940</v>
      </c>
      <c r="I1" s="89"/>
    </row>
    <row r="2" spans="1:9" x14ac:dyDescent="0.4">
      <c r="A2" t="s">
        <v>1977</v>
      </c>
      <c r="B2" t="s">
        <v>1978</v>
      </c>
      <c r="C2" s="25" t="s">
        <v>1146</v>
      </c>
      <c r="D2" s="26" t="s">
        <v>1</v>
      </c>
      <c r="E2" s="27" t="s">
        <v>1938</v>
      </c>
      <c r="F2" s="41" t="s">
        <v>1874</v>
      </c>
      <c r="G2" s="27" t="s">
        <v>1930</v>
      </c>
      <c r="H2" s="38" t="s">
        <v>1875</v>
      </c>
      <c r="I2" s="28" t="s">
        <v>1871</v>
      </c>
    </row>
    <row r="3" spans="1:9" hidden="1" x14ac:dyDescent="0.4">
      <c r="A3" t="str">
        <f>LEFT(C3,2)</f>
        <v>01</v>
      </c>
      <c r="C3" s="22" t="s">
        <v>2</v>
      </c>
      <c r="D3" s="22" t="s">
        <v>3</v>
      </c>
      <c r="E3" s="22" t="str">
        <f>표1[[#This Row],[LV0_B_PURPS_CD]]&amp;표1[[#This Row],[LV2_B_PURPS_CD]]</f>
        <v>BM01001</v>
      </c>
      <c r="F3" s="30" t="str">
        <f>INDEX('2 BM용도분류표'!$B$2:$B$180, MATCH(표1[[#This Row],[LV2_B_PURPS_CD_NM]]&amp;표1[[#This Row],[LV0_B_PURPS_CD]],'2 BM용도분류표'!$A$2:$A$180,0))</f>
        <v>001</v>
      </c>
      <c r="G3" s="22" t="s">
        <v>3</v>
      </c>
      <c r="H3" s="29" t="s">
        <v>1878</v>
      </c>
      <c r="I3" s="22" t="s">
        <v>3</v>
      </c>
    </row>
    <row r="4" spans="1:9" hidden="1" x14ac:dyDescent="0.4">
      <c r="A4" t="str">
        <f t="shared" ref="A4:A67" si="0">LEFT(C4,2)</f>
        <v>01</v>
      </c>
      <c r="C4" s="22" t="s">
        <v>4</v>
      </c>
      <c r="D4" s="22" t="s">
        <v>5</v>
      </c>
      <c r="E4" s="22" t="str">
        <f>표1[[#This Row],[LV0_B_PURPS_CD]]&amp;표1[[#This Row],[LV2_B_PURPS_CD]]</f>
        <v>BM01002</v>
      </c>
      <c r="F4" s="30" t="str">
        <f>INDEX('2 BM용도분류표'!$B$2:$B$180, MATCH(표1[[#This Row],[LV2_B_PURPS_CD_NM]]&amp;표1[[#This Row],[LV0_B_PURPS_CD]],'2 BM용도분류표'!$A$2:$A$180,0))</f>
        <v>002</v>
      </c>
      <c r="G4" s="22" t="s">
        <v>6</v>
      </c>
      <c r="H4" s="29" t="s">
        <v>1878</v>
      </c>
      <c r="I4" s="22" t="s">
        <v>3</v>
      </c>
    </row>
    <row r="5" spans="1:9" hidden="1" x14ac:dyDescent="0.4">
      <c r="A5" t="str">
        <f t="shared" si="0"/>
        <v>01</v>
      </c>
      <c r="C5" s="22" t="s">
        <v>8</v>
      </c>
      <c r="D5" s="22" t="s">
        <v>9</v>
      </c>
      <c r="E5" s="22" t="str">
        <f>표1[[#This Row],[LV0_B_PURPS_CD]]&amp;표1[[#This Row],[LV2_B_PURPS_CD]]</f>
        <v>BM01002</v>
      </c>
      <c r="F5" s="30" t="str">
        <f>INDEX('2 BM용도분류표'!$B$2:$B$180, MATCH(표1[[#This Row],[LV2_B_PURPS_CD_NM]]&amp;표1[[#This Row],[LV0_B_PURPS_CD]],'2 BM용도분류표'!$A$2:$A$180,0))</f>
        <v>002</v>
      </c>
      <c r="G5" s="22" t="s">
        <v>6</v>
      </c>
      <c r="H5" s="29" t="s">
        <v>1878</v>
      </c>
      <c r="I5" s="22" t="s">
        <v>3</v>
      </c>
    </row>
    <row r="6" spans="1:9" ht="18" hidden="1" thickBot="1" x14ac:dyDescent="0.45">
      <c r="A6" t="str">
        <f t="shared" si="0"/>
        <v>01</v>
      </c>
      <c r="C6" s="53" t="s">
        <v>10</v>
      </c>
      <c r="D6" s="53" t="s">
        <v>11</v>
      </c>
      <c r="E6" s="53" t="str">
        <f>표1[[#This Row],[LV0_B_PURPS_CD]]&amp;표1[[#This Row],[LV2_B_PURPS_CD]]</f>
        <v>BM01003</v>
      </c>
      <c r="F6" s="54" t="str">
        <f>INDEX('2 BM용도분류표'!$B$2:$B$180, MATCH(표1[[#This Row],[LV2_B_PURPS_CD_NM]]&amp;표1[[#This Row],[LV0_B_PURPS_CD]],'2 BM용도분류표'!$A$2:$A$180,0))</f>
        <v>003</v>
      </c>
      <c r="G6" s="53" t="s">
        <v>11</v>
      </c>
      <c r="H6" s="55" t="s">
        <v>1878</v>
      </c>
      <c r="I6" s="53" t="s">
        <v>3</v>
      </c>
    </row>
    <row r="7" spans="1:9" hidden="1" x14ac:dyDescent="0.4">
      <c r="A7" t="str">
        <f t="shared" si="0"/>
        <v>02</v>
      </c>
      <c r="C7" s="22" t="s">
        <v>13</v>
      </c>
      <c r="D7" s="22" t="s">
        <v>14</v>
      </c>
      <c r="E7" s="22" t="str">
        <f>표1[[#This Row],[LV0_B_PURPS_CD]]&amp;표1[[#This Row],[LV2_B_PURPS_CD]]</f>
        <v>BM02001</v>
      </c>
      <c r="F7" s="30" t="str">
        <f>INDEX('2 BM용도분류표'!$B$2:$B$180, MATCH(표1[[#This Row],[LV2_B_PURPS_CD_NM]]&amp;표1[[#This Row],[LV0_B_PURPS_CD]],'2 BM용도분류표'!$A$2:$A$180,0))</f>
        <v>001</v>
      </c>
      <c r="G7" s="22" t="s">
        <v>14</v>
      </c>
      <c r="H7" s="29" t="s">
        <v>1879</v>
      </c>
      <c r="I7" s="22" t="s">
        <v>15</v>
      </c>
    </row>
    <row r="8" spans="1:9" hidden="1" x14ac:dyDescent="0.4">
      <c r="A8" t="str">
        <f t="shared" si="0"/>
        <v>02</v>
      </c>
      <c r="C8" s="22" t="s">
        <v>16</v>
      </c>
      <c r="D8" s="22" t="s">
        <v>17</v>
      </c>
      <c r="E8" s="22" t="str">
        <f>표1[[#This Row],[LV0_B_PURPS_CD]]&amp;표1[[#This Row],[LV2_B_PURPS_CD]]</f>
        <v>BM02002</v>
      </c>
      <c r="F8" s="30" t="str">
        <f>INDEX('2 BM용도분류표'!$B$2:$B$180, MATCH(표1[[#This Row],[LV2_B_PURPS_CD_NM]]&amp;표1[[#This Row],[LV0_B_PURPS_CD]],'2 BM용도분류표'!$A$2:$A$180,0))</f>
        <v>002</v>
      </c>
      <c r="G8" s="22" t="s">
        <v>18</v>
      </c>
      <c r="H8" s="29" t="s">
        <v>1879</v>
      </c>
      <c r="I8" s="22" t="s">
        <v>15</v>
      </c>
    </row>
    <row r="9" spans="1:9" hidden="1" x14ac:dyDescent="0.4">
      <c r="A9" t="str">
        <f t="shared" si="0"/>
        <v>02</v>
      </c>
      <c r="C9" s="22" t="s">
        <v>19</v>
      </c>
      <c r="D9" s="22" t="s">
        <v>20</v>
      </c>
      <c r="E9" s="22" t="str">
        <f>표1[[#This Row],[LV0_B_PURPS_CD]]&amp;표1[[#This Row],[LV2_B_PURPS_CD]]</f>
        <v>BM02002</v>
      </c>
      <c r="F9" s="30" t="str">
        <f>INDEX('2 BM용도분류표'!$B$2:$B$180, MATCH(표1[[#This Row],[LV2_B_PURPS_CD_NM]]&amp;표1[[#This Row],[LV0_B_PURPS_CD]],'2 BM용도분류표'!$A$2:$A$180,0))</f>
        <v>002</v>
      </c>
      <c r="G9" s="22" t="s">
        <v>18</v>
      </c>
      <c r="H9" s="29" t="s">
        <v>1879</v>
      </c>
      <c r="I9" s="22" t="s">
        <v>15</v>
      </c>
    </row>
    <row r="10" spans="1:9" hidden="1" x14ac:dyDescent="0.4">
      <c r="A10" t="str">
        <f t="shared" si="0"/>
        <v>02</v>
      </c>
      <c r="C10" s="22" t="s">
        <v>21</v>
      </c>
      <c r="D10" s="22" t="s">
        <v>22</v>
      </c>
      <c r="E10" s="22" t="str">
        <f>표1[[#This Row],[LV0_B_PURPS_CD]]&amp;표1[[#This Row],[LV2_B_PURPS_CD]]</f>
        <v>BM02003</v>
      </c>
      <c r="F10" s="30" t="str">
        <f>INDEX('2 BM용도분류표'!$B$2:$B$180, MATCH(표1[[#This Row],[LV2_B_PURPS_CD_NM]]&amp;표1[[#This Row],[LV0_B_PURPS_CD]],'2 BM용도분류표'!$A$2:$A$180,0))</f>
        <v>003</v>
      </c>
      <c r="G10" s="22" t="s">
        <v>23</v>
      </c>
      <c r="H10" s="29" t="s">
        <v>1879</v>
      </c>
      <c r="I10" s="22" t="s">
        <v>15</v>
      </c>
    </row>
    <row r="11" spans="1:9" hidden="1" x14ac:dyDescent="0.4">
      <c r="A11" t="str">
        <f t="shared" si="0"/>
        <v>02</v>
      </c>
      <c r="C11" s="22" t="s">
        <v>24</v>
      </c>
      <c r="D11" s="22" t="s">
        <v>25</v>
      </c>
      <c r="E11" s="22" t="str">
        <f>표1[[#This Row],[LV0_B_PURPS_CD]]&amp;표1[[#This Row],[LV2_B_PURPS_CD]]</f>
        <v>BM02003</v>
      </c>
      <c r="F11" s="30" t="str">
        <f>INDEX('2 BM용도분류표'!$B$2:$B$180, MATCH(표1[[#This Row],[LV2_B_PURPS_CD_NM]]&amp;표1[[#This Row],[LV0_B_PURPS_CD]],'2 BM용도분류표'!$A$2:$A$180,0))</f>
        <v>003</v>
      </c>
      <c r="G11" s="22" t="s">
        <v>23</v>
      </c>
      <c r="H11" s="29" t="s">
        <v>1879</v>
      </c>
      <c r="I11" s="22" t="s">
        <v>15</v>
      </c>
    </row>
    <row r="12" spans="1:9" hidden="1" x14ac:dyDescent="0.4">
      <c r="A12" t="str">
        <f t="shared" si="0"/>
        <v>02</v>
      </c>
      <c r="C12" s="22" t="s">
        <v>26</v>
      </c>
      <c r="D12" s="22" t="s">
        <v>27</v>
      </c>
      <c r="E12" s="22" t="str">
        <f>표1[[#This Row],[LV0_B_PURPS_CD]]&amp;표1[[#This Row],[LV2_B_PURPS_CD]]</f>
        <v>BM02003</v>
      </c>
      <c r="F12" s="30" t="str">
        <f>INDEX('2 BM용도분류표'!$B$2:$B$180, MATCH(표1[[#This Row],[LV2_B_PURPS_CD_NM]]&amp;표1[[#This Row],[LV0_B_PURPS_CD]],'2 BM용도분류표'!$A$2:$A$180,0))</f>
        <v>003</v>
      </c>
      <c r="G12" s="22" t="s">
        <v>23</v>
      </c>
      <c r="H12" s="29" t="s">
        <v>1879</v>
      </c>
      <c r="I12" s="22" t="s">
        <v>15</v>
      </c>
    </row>
    <row r="13" spans="1:9" ht="18" hidden="1" thickBot="1" x14ac:dyDescent="0.45">
      <c r="A13" t="str">
        <f t="shared" si="0"/>
        <v>02</v>
      </c>
      <c r="C13" s="53" t="s">
        <v>28</v>
      </c>
      <c r="D13" s="53" t="s">
        <v>29</v>
      </c>
      <c r="E13" s="53" t="str">
        <f>표1[[#This Row],[LV0_B_PURPS_CD]]&amp;표1[[#This Row],[LV2_B_PURPS_CD]]</f>
        <v>BM02004</v>
      </c>
      <c r="F13" s="54" t="str">
        <f>INDEX('2 BM용도분류표'!$B$2:$B$180, MATCH(표1[[#This Row],[LV2_B_PURPS_CD_NM]]&amp;표1[[#This Row],[LV0_B_PURPS_CD]],'2 BM용도분류표'!$A$2:$A$180,0))</f>
        <v>004</v>
      </c>
      <c r="G13" s="53" t="s">
        <v>29</v>
      </c>
      <c r="H13" s="55" t="s">
        <v>1879</v>
      </c>
      <c r="I13" s="53" t="s">
        <v>15</v>
      </c>
    </row>
    <row r="14" spans="1:9" hidden="1" x14ac:dyDescent="0.4">
      <c r="A14" t="str">
        <f t="shared" si="0"/>
        <v>03</v>
      </c>
      <c r="C14" s="22" t="s">
        <v>33</v>
      </c>
      <c r="D14" s="22" t="s">
        <v>34</v>
      </c>
      <c r="E14" s="22" t="str">
        <f>표1[[#This Row],[LV0_B_PURPS_CD]]&amp;표1[[#This Row],[LV2_B_PURPS_CD]]</f>
        <v>BM03001</v>
      </c>
      <c r="F14" s="30" t="str">
        <f>INDEX('2 BM용도분류표'!$B$2:$B$180, MATCH(표1[[#This Row],[LV2_B_PURPS_CD_NM]]&amp;표1[[#This Row],[LV0_B_PURPS_CD]],'2 BM용도분류표'!$A$2:$A$180,0))</f>
        <v>001</v>
      </c>
      <c r="G14" s="22" t="s">
        <v>35</v>
      </c>
      <c r="H14" s="29" t="s">
        <v>1880</v>
      </c>
      <c r="I14" s="22" t="s">
        <v>1876</v>
      </c>
    </row>
    <row r="15" spans="1:9" hidden="1" x14ac:dyDescent="0.4">
      <c r="A15" t="str">
        <f t="shared" si="0"/>
        <v>03</v>
      </c>
      <c r="C15" s="22" t="s">
        <v>36</v>
      </c>
      <c r="D15" s="22" t="s">
        <v>37</v>
      </c>
      <c r="E15" s="22" t="str">
        <f>표1[[#This Row],[LV0_B_PURPS_CD]]&amp;표1[[#This Row],[LV2_B_PURPS_CD]]</f>
        <v>BM03002</v>
      </c>
      <c r="F15" s="30" t="str">
        <f>INDEX('2 BM용도분류표'!$B$2:$B$180, MATCH(표1[[#This Row],[LV2_B_PURPS_CD_NM]]&amp;표1[[#This Row],[LV0_B_PURPS_CD]],'2 BM용도분류표'!$A$2:$A$180,0))</f>
        <v>002</v>
      </c>
      <c r="G15" s="22" t="s">
        <v>38</v>
      </c>
      <c r="H15" s="29" t="s">
        <v>1880</v>
      </c>
      <c r="I15" s="22" t="s">
        <v>1876</v>
      </c>
    </row>
    <row r="16" spans="1:9" hidden="1" x14ac:dyDescent="0.4">
      <c r="A16" t="str">
        <f t="shared" si="0"/>
        <v>03</v>
      </c>
      <c r="C16" s="22" t="s">
        <v>39</v>
      </c>
      <c r="D16" s="22" t="s">
        <v>40</v>
      </c>
      <c r="E16" s="22" t="str">
        <f>표1[[#This Row],[LV0_B_PURPS_CD]]&amp;표1[[#This Row],[LV2_B_PURPS_CD]]</f>
        <v>BM03003</v>
      </c>
      <c r="F16" s="30" t="str">
        <f>INDEX('2 BM용도분류표'!$B$2:$B$180, MATCH(표1[[#This Row],[LV2_B_PURPS_CD_NM]]&amp;표1[[#This Row],[LV0_B_PURPS_CD]],'2 BM용도분류표'!$A$2:$A$180,0))</f>
        <v>003</v>
      </c>
      <c r="G16" s="22" t="s">
        <v>41</v>
      </c>
      <c r="H16" s="29" t="s">
        <v>1880</v>
      </c>
      <c r="I16" s="22" t="s">
        <v>1876</v>
      </c>
    </row>
    <row r="17" spans="1:9" hidden="1" x14ac:dyDescent="0.4">
      <c r="A17" t="str">
        <f t="shared" si="0"/>
        <v>03</v>
      </c>
      <c r="C17" s="22" t="s">
        <v>42</v>
      </c>
      <c r="D17" s="22" t="s">
        <v>43</v>
      </c>
      <c r="E17" s="22" t="str">
        <f>표1[[#This Row],[LV0_B_PURPS_CD]]&amp;표1[[#This Row],[LV2_B_PURPS_CD]]</f>
        <v>BM03004</v>
      </c>
      <c r="F17" s="30" t="str">
        <f>INDEX('2 BM용도분류표'!$B$2:$B$180, MATCH(표1[[#This Row],[LV2_B_PURPS_CD_NM]]&amp;표1[[#This Row],[LV0_B_PURPS_CD]],'2 BM용도분류표'!$A$2:$A$180,0))</f>
        <v>004</v>
      </c>
      <c r="G17" s="22" t="s">
        <v>44</v>
      </c>
      <c r="H17" s="29" t="s">
        <v>1880</v>
      </c>
      <c r="I17" s="22" t="s">
        <v>1876</v>
      </c>
    </row>
    <row r="18" spans="1:9" hidden="1" x14ac:dyDescent="0.4">
      <c r="A18" t="str">
        <f t="shared" si="0"/>
        <v>03</v>
      </c>
      <c r="C18" s="22" t="s">
        <v>45</v>
      </c>
      <c r="D18" s="22" t="s">
        <v>46</v>
      </c>
      <c r="E18" s="22" t="str">
        <f>표1[[#This Row],[LV0_B_PURPS_CD]]&amp;표1[[#This Row],[LV2_B_PURPS_CD]]</f>
        <v>BM03005</v>
      </c>
      <c r="F18" s="30" t="str">
        <f>INDEX('2 BM용도분류표'!$B$2:$B$180, MATCH(표1[[#This Row],[LV2_B_PURPS_CD_NM]]&amp;표1[[#This Row],[LV0_B_PURPS_CD]],'2 BM용도분류표'!$A$2:$A$180,0))</f>
        <v>005</v>
      </c>
      <c r="G18" s="22" t="s">
        <v>47</v>
      </c>
      <c r="H18" s="29" t="s">
        <v>1880</v>
      </c>
      <c r="I18" s="22" t="s">
        <v>1876</v>
      </c>
    </row>
    <row r="19" spans="1:9" hidden="1" x14ac:dyDescent="0.4">
      <c r="A19" t="str">
        <f t="shared" si="0"/>
        <v>03</v>
      </c>
      <c r="C19" s="22" t="s">
        <v>48</v>
      </c>
      <c r="D19" s="22" t="s">
        <v>49</v>
      </c>
      <c r="E19" s="22" t="str">
        <f>표1[[#This Row],[LV0_B_PURPS_CD]]&amp;표1[[#This Row],[LV2_B_PURPS_CD]]</f>
        <v>BM03006</v>
      </c>
      <c r="F19" s="30" t="str">
        <f>INDEX('2 BM용도분류표'!$B$2:$B$180, MATCH(표1[[#This Row],[LV2_B_PURPS_CD_NM]]&amp;표1[[#This Row],[LV0_B_PURPS_CD]],'2 BM용도분류표'!$A$2:$A$180,0))</f>
        <v>006</v>
      </c>
      <c r="G19" s="22" t="s">
        <v>50</v>
      </c>
      <c r="H19" s="29" t="s">
        <v>1880</v>
      </c>
      <c r="I19" s="22" t="s">
        <v>1876</v>
      </c>
    </row>
    <row r="20" spans="1:9" hidden="1" x14ac:dyDescent="0.4">
      <c r="A20" t="str">
        <f t="shared" si="0"/>
        <v>03</v>
      </c>
      <c r="C20" s="22" t="s">
        <v>52</v>
      </c>
      <c r="D20" s="22" t="s">
        <v>53</v>
      </c>
      <c r="E20" s="22" t="str">
        <f>표1[[#This Row],[LV0_B_PURPS_CD]]&amp;표1[[#This Row],[LV2_B_PURPS_CD]]</f>
        <v>BM03007</v>
      </c>
      <c r="F20" s="30" t="str">
        <f>INDEX('2 BM용도분류표'!$B$2:$B$180, MATCH(표1[[#This Row],[LV2_B_PURPS_CD_NM]]&amp;표1[[#This Row],[LV0_B_PURPS_CD]],'2 BM용도분류표'!$A$2:$A$180,0))</f>
        <v>007</v>
      </c>
      <c r="G20" s="22" t="s">
        <v>53</v>
      </c>
      <c r="H20" s="29" t="s">
        <v>1880</v>
      </c>
      <c r="I20" s="22" t="s">
        <v>1876</v>
      </c>
    </row>
    <row r="21" spans="1:9" hidden="1" x14ac:dyDescent="0.4">
      <c r="A21" t="str">
        <f t="shared" si="0"/>
        <v>03</v>
      </c>
      <c r="C21" s="22" t="s">
        <v>54</v>
      </c>
      <c r="D21" s="22" t="s">
        <v>55</v>
      </c>
      <c r="E21" s="22" t="str">
        <f>표1[[#This Row],[LV0_B_PURPS_CD]]&amp;표1[[#This Row],[LV2_B_PURPS_CD]]</f>
        <v>BM03008</v>
      </c>
      <c r="F21" s="30" t="str">
        <f>INDEX('2 BM용도분류표'!$B$2:$B$180, MATCH(표1[[#This Row],[LV2_B_PURPS_CD_NM]]&amp;표1[[#This Row],[LV0_B_PURPS_CD]],'2 BM용도분류표'!$A$2:$A$180,0))</f>
        <v>008</v>
      </c>
      <c r="G21" s="22" t="s">
        <v>56</v>
      </c>
      <c r="H21" s="29" t="s">
        <v>1880</v>
      </c>
      <c r="I21" s="22" t="s">
        <v>1876</v>
      </c>
    </row>
    <row r="22" spans="1:9" hidden="1" x14ac:dyDescent="0.4">
      <c r="A22" t="str">
        <f t="shared" si="0"/>
        <v>03</v>
      </c>
      <c r="C22" s="22" t="s">
        <v>57</v>
      </c>
      <c r="D22" s="22" t="s">
        <v>58</v>
      </c>
      <c r="E22" s="22" t="str">
        <f>표1[[#This Row],[LV0_B_PURPS_CD]]&amp;표1[[#This Row],[LV2_B_PURPS_CD]]</f>
        <v>BM03008</v>
      </c>
      <c r="F22" s="30" t="str">
        <f>INDEX('2 BM용도분류표'!$B$2:$B$180, MATCH(표1[[#This Row],[LV2_B_PURPS_CD_NM]]&amp;표1[[#This Row],[LV0_B_PURPS_CD]],'2 BM용도분류표'!$A$2:$A$180,0))</f>
        <v>008</v>
      </c>
      <c r="G22" s="22" t="s">
        <v>56</v>
      </c>
      <c r="H22" s="29" t="s">
        <v>1880</v>
      </c>
      <c r="I22" s="22" t="s">
        <v>1876</v>
      </c>
    </row>
    <row r="23" spans="1:9" hidden="1" x14ac:dyDescent="0.4">
      <c r="A23" t="str">
        <f t="shared" si="0"/>
        <v>03</v>
      </c>
      <c r="C23" s="22" t="s">
        <v>59</v>
      </c>
      <c r="D23" s="22" t="s">
        <v>60</v>
      </c>
      <c r="E23" s="22" t="str">
        <f>표1[[#This Row],[LV0_B_PURPS_CD]]&amp;표1[[#This Row],[LV2_B_PURPS_CD]]</f>
        <v>BM03008</v>
      </c>
      <c r="F23" s="30" t="str">
        <f>INDEX('2 BM용도분류표'!$B$2:$B$180, MATCH(표1[[#This Row],[LV2_B_PURPS_CD_NM]]&amp;표1[[#This Row],[LV0_B_PURPS_CD]],'2 BM용도분류표'!$A$2:$A$180,0))</f>
        <v>008</v>
      </c>
      <c r="G23" s="22" t="s">
        <v>56</v>
      </c>
      <c r="H23" s="29" t="s">
        <v>1880</v>
      </c>
      <c r="I23" s="22" t="s">
        <v>1876</v>
      </c>
    </row>
    <row r="24" spans="1:9" hidden="1" x14ac:dyDescent="0.4">
      <c r="A24" t="str">
        <f t="shared" si="0"/>
        <v>03</v>
      </c>
      <c r="C24" s="22" t="s">
        <v>61</v>
      </c>
      <c r="D24" s="22" t="s">
        <v>62</v>
      </c>
      <c r="E24" s="22" t="str">
        <f>표1[[#This Row],[LV0_B_PURPS_CD]]&amp;표1[[#This Row],[LV2_B_PURPS_CD]]</f>
        <v>BM03009</v>
      </c>
      <c r="F24" s="30" t="str">
        <f>INDEX('2 BM용도분류표'!$B$2:$B$180, MATCH(표1[[#This Row],[LV2_B_PURPS_CD_NM]]&amp;표1[[#This Row],[LV0_B_PURPS_CD]],'2 BM용도분류표'!$A$2:$A$180,0))</f>
        <v>009</v>
      </c>
      <c r="G24" s="22" t="s">
        <v>63</v>
      </c>
      <c r="H24" s="29" t="s">
        <v>1880</v>
      </c>
      <c r="I24" s="22" t="s">
        <v>1876</v>
      </c>
    </row>
    <row r="25" spans="1:9" hidden="1" x14ac:dyDescent="0.4">
      <c r="A25" t="str">
        <f t="shared" si="0"/>
        <v>03</v>
      </c>
      <c r="C25" s="22" t="s">
        <v>64</v>
      </c>
      <c r="D25" s="22" t="s">
        <v>65</v>
      </c>
      <c r="E25" s="22" t="str">
        <f>표1[[#This Row],[LV0_B_PURPS_CD]]&amp;표1[[#This Row],[LV2_B_PURPS_CD]]</f>
        <v>BM03010</v>
      </c>
      <c r="F25" s="30" t="str">
        <f>INDEX('2 BM용도분류표'!$B$2:$B$180, MATCH(표1[[#This Row],[LV2_B_PURPS_CD_NM]]&amp;표1[[#This Row],[LV0_B_PURPS_CD]],'2 BM용도분류표'!$A$2:$A$180,0))</f>
        <v>010</v>
      </c>
      <c r="G25" s="22" t="s">
        <v>66</v>
      </c>
      <c r="H25" s="29" t="s">
        <v>1880</v>
      </c>
      <c r="I25" s="22" t="s">
        <v>1876</v>
      </c>
    </row>
    <row r="26" spans="1:9" hidden="1" x14ac:dyDescent="0.4">
      <c r="A26" t="str">
        <f t="shared" si="0"/>
        <v>03</v>
      </c>
      <c r="C26" s="22" t="s">
        <v>67</v>
      </c>
      <c r="D26" s="22" t="s">
        <v>68</v>
      </c>
      <c r="E26" s="22" t="str">
        <f>표1[[#This Row],[LV0_B_PURPS_CD]]&amp;표1[[#This Row],[LV2_B_PURPS_CD]]</f>
        <v>BM03011</v>
      </c>
      <c r="F26" s="30" t="str">
        <f>INDEX('2 BM용도분류표'!$B$2:$B$180, MATCH(표1[[#This Row],[LV2_B_PURPS_CD_NM]]&amp;표1[[#This Row],[LV0_B_PURPS_CD]],'2 BM용도분류표'!$A$2:$A$180,0))</f>
        <v>011</v>
      </c>
      <c r="G26" s="22" t="s">
        <v>69</v>
      </c>
      <c r="H26" s="29" t="s">
        <v>1880</v>
      </c>
      <c r="I26" s="22" t="s">
        <v>1876</v>
      </c>
    </row>
    <row r="27" spans="1:9" hidden="1" x14ac:dyDescent="0.4">
      <c r="A27" t="str">
        <f t="shared" si="0"/>
        <v>03</v>
      </c>
      <c r="C27" s="22" t="s">
        <v>70</v>
      </c>
      <c r="D27" s="22" t="s">
        <v>71</v>
      </c>
      <c r="E27" s="22" t="str">
        <f>표1[[#This Row],[LV0_B_PURPS_CD]]&amp;표1[[#This Row],[LV2_B_PURPS_CD]]</f>
        <v>BM03005</v>
      </c>
      <c r="F27" s="30" t="str">
        <f>INDEX('2 BM용도분류표'!$B$2:$B$180, MATCH(표1[[#This Row],[LV2_B_PURPS_CD_NM]]&amp;표1[[#This Row],[LV0_B_PURPS_CD]],'2 BM용도분류표'!$A$2:$A$180,0))</f>
        <v>005</v>
      </c>
      <c r="G27" s="22" t="s">
        <v>47</v>
      </c>
      <c r="H27" s="29" t="s">
        <v>1880</v>
      </c>
      <c r="I27" s="22" t="s">
        <v>1876</v>
      </c>
    </row>
    <row r="28" spans="1:9" hidden="1" x14ac:dyDescent="0.4">
      <c r="A28" t="str">
        <f t="shared" si="0"/>
        <v>03</v>
      </c>
      <c r="C28" s="22" t="s">
        <v>72</v>
      </c>
      <c r="D28" s="22" t="s">
        <v>73</v>
      </c>
      <c r="E28" s="22" t="str">
        <f>표1[[#This Row],[LV0_B_PURPS_CD]]&amp;표1[[#This Row],[LV2_B_PURPS_CD]]</f>
        <v>BM03005</v>
      </c>
      <c r="F28" s="30" t="str">
        <f>INDEX('2 BM용도분류표'!$B$2:$B$180, MATCH(표1[[#This Row],[LV2_B_PURPS_CD_NM]]&amp;표1[[#This Row],[LV0_B_PURPS_CD]],'2 BM용도분류표'!$A$2:$A$180,0))</f>
        <v>005</v>
      </c>
      <c r="G28" s="22" t="s">
        <v>47</v>
      </c>
      <c r="H28" s="29" t="s">
        <v>1880</v>
      </c>
      <c r="I28" s="22" t="s">
        <v>1876</v>
      </c>
    </row>
    <row r="29" spans="1:9" hidden="1" x14ac:dyDescent="0.4">
      <c r="A29" t="str">
        <f t="shared" si="0"/>
        <v>03</v>
      </c>
      <c r="C29" s="22" t="s">
        <v>74</v>
      </c>
      <c r="D29" s="22" t="s">
        <v>75</v>
      </c>
      <c r="E29" s="22" t="str">
        <f>표1[[#This Row],[LV0_B_PURPS_CD]]&amp;표1[[#This Row],[LV2_B_PURPS_CD]]</f>
        <v>BM03005</v>
      </c>
      <c r="F29" s="30" t="str">
        <f>INDEX('2 BM용도분류표'!$B$2:$B$180, MATCH(표1[[#This Row],[LV2_B_PURPS_CD_NM]]&amp;표1[[#This Row],[LV0_B_PURPS_CD]],'2 BM용도분류표'!$A$2:$A$180,0))</f>
        <v>005</v>
      </c>
      <c r="G29" s="22" t="s">
        <v>47</v>
      </c>
      <c r="H29" s="29" t="s">
        <v>1880</v>
      </c>
      <c r="I29" s="22" t="s">
        <v>1876</v>
      </c>
    </row>
    <row r="30" spans="1:9" hidden="1" x14ac:dyDescent="0.4">
      <c r="A30" t="str">
        <f t="shared" si="0"/>
        <v>03</v>
      </c>
      <c r="C30" s="22" t="s">
        <v>76</v>
      </c>
      <c r="D30" s="22" t="s">
        <v>77</v>
      </c>
      <c r="E30" s="22" t="str">
        <f>표1[[#This Row],[LV0_B_PURPS_CD]]&amp;표1[[#This Row],[LV2_B_PURPS_CD]]</f>
        <v>BM03005</v>
      </c>
      <c r="F30" s="30" t="str">
        <f>INDEX('2 BM용도분류표'!$B$2:$B$180, MATCH(표1[[#This Row],[LV2_B_PURPS_CD_NM]]&amp;표1[[#This Row],[LV0_B_PURPS_CD]],'2 BM용도분류표'!$A$2:$A$180,0))</f>
        <v>005</v>
      </c>
      <c r="G30" s="22" t="s">
        <v>47</v>
      </c>
      <c r="H30" s="29" t="s">
        <v>1880</v>
      </c>
      <c r="I30" s="22" t="s">
        <v>1876</v>
      </c>
    </row>
    <row r="31" spans="1:9" hidden="1" x14ac:dyDescent="0.4">
      <c r="A31" t="str">
        <f t="shared" si="0"/>
        <v>03</v>
      </c>
      <c r="C31" s="22" t="s">
        <v>78</v>
      </c>
      <c r="D31" s="22" t="s">
        <v>79</v>
      </c>
      <c r="E31" s="22" t="str">
        <f>표1[[#This Row],[LV0_B_PURPS_CD]]&amp;표1[[#This Row],[LV2_B_PURPS_CD]]</f>
        <v>BM03005</v>
      </c>
      <c r="F31" s="30" t="str">
        <f>INDEX('2 BM용도분류표'!$B$2:$B$180, MATCH(표1[[#This Row],[LV2_B_PURPS_CD_NM]]&amp;표1[[#This Row],[LV0_B_PURPS_CD]],'2 BM용도분류표'!$A$2:$A$180,0))</f>
        <v>005</v>
      </c>
      <c r="G31" s="22" t="s">
        <v>47</v>
      </c>
      <c r="H31" s="29" t="s">
        <v>1880</v>
      </c>
      <c r="I31" s="22" t="s">
        <v>1876</v>
      </c>
    </row>
    <row r="32" spans="1:9" hidden="1" x14ac:dyDescent="0.4">
      <c r="A32" t="str">
        <f t="shared" si="0"/>
        <v>03</v>
      </c>
      <c r="C32" s="22" t="s">
        <v>80</v>
      </c>
      <c r="D32" s="22" t="s">
        <v>81</v>
      </c>
      <c r="E32" s="22" t="str">
        <f>표1[[#This Row],[LV0_B_PURPS_CD]]&amp;표1[[#This Row],[LV2_B_PURPS_CD]]</f>
        <v>BM03006</v>
      </c>
      <c r="F32" s="30" t="str">
        <f>INDEX('2 BM용도분류표'!$B$2:$B$180, MATCH(표1[[#This Row],[LV2_B_PURPS_CD_NM]]&amp;표1[[#This Row],[LV0_B_PURPS_CD]],'2 BM용도분류표'!$A$2:$A$180,0))</f>
        <v>006</v>
      </c>
      <c r="G32" s="22" t="s">
        <v>50</v>
      </c>
      <c r="H32" s="29" t="s">
        <v>1880</v>
      </c>
      <c r="I32" s="22" t="s">
        <v>1876</v>
      </c>
    </row>
    <row r="33" spans="1:9" hidden="1" x14ac:dyDescent="0.4">
      <c r="A33" t="str">
        <f t="shared" si="0"/>
        <v>03</v>
      </c>
      <c r="C33" s="22" t="s">
        <v>82</v>
      </c>
      <c r="D33" s="22" t="s">
        <v>83</v>
      </c>
      <c r="E33" s="22" t="str">
        <f>표1[[#This Row],[LV0_B_PURPS_CD]]&amp;표1[[#This Row],[LV2_B_PURPS_CD]]</f>
        <v>BM03006</v>
      </c>
      <c r="F33" s="30" t="str">
        <f>INDEX('2 BM용도분류표'!$B$2:$B$180, MATCH(표1[[#This Row],[LV2_B_PURPS_CD_NM]]&amp;표1[[#This Row],[LV0_B_PURPS_CD]],'2 BM용도분류표'!$A$2:$A$180,0))</f>
        <v>006</v>
      </c>
      <c r="G33" s="22" t="s">
        <v>50</v>
      </c>
      <c r="H33" s="29" t="s">
        <v>1880</v>
      </c>
      <c r="I33" s="22" t="s">
        <v>1876</v>
      </c>
    </row>
    <row r="34" spans="1:9" hidden="1" x14ac:dyDescent="0.4">
      <c r="A34" t="str">
        <f t="shared" si="0"/>
        <v>03</v>
      </c>
      <c r="C34" s="22" t="s">
        <v>84</v>
      </c>
      <c r="D34" s="22" t="s">
        <v>85</v>
      </c>
      <c r="E34" s="22" t="str">
        <f>표1[[#This Row],[LV0_B_PURPS_CD]]&amp;표1[[#This Row],[LV2_B_PURPS_CD]]</f>
        <v>BM03012</v>
      </c>
      <c r="F34" s="30" t="str">
        <f>INDEX('2 BM용도분류표'!$B$2:$B$180, MATCH(표1[[#This Row],[LV2_B_PURPS_CD_NM]]&amp;표1[[#This Row],[LV0_B_PURPS_CD]],'2 BM용도분류표'!$A$2:$A$180,0))</f>
        <v>012</v>
      </c>
      <c r="G34" s="22" t="s">
        <v>86</v>
      </c>
      <c r="H34" s="29" t="s">
        <v>1880</v>
      </c>
      <c r="I34" s="22" t="s">
        <v>1876</v>
      </c>
    </row>
    <row r="35" spans="1:9" hidden="1" x14ac:dyDescent="0.4">
      <c r="A35" t="str">
        <f t="shared" si="0"/>
        <v>03</v>
      </c>
      <c r="C35" s="22" t="s">
        <v>87</v>
      </c>
      <c r="D35" s="22" t="s">
        <v>88</v>
      </c>
      <c r="E35" s="22" t="str">
        <f>표1[[#This Row],[LV0_B_PURPS_CD]]&amp;표1[[#This Row],[LV2_B_PURPS_CD]]</f>
        <v>BM03012</v>
      </c>
      <c r="F35" s="30" t="str">
        <f>INDEX('2 BM용도분류표'!$B$2:$B$180, MATCH(표1[[#This Row],[LV2_B_PURPS_CD_NM]]&amp;표1[[#This Row],[LV0_B_PURPS_CD]],'2 BM용도분류표'!$A$2:$A$180,0))</f>
        <v>012</v>
      </c>
      <c r="G35" s="22" t="s">
        <v>86</v>
      </c>
      <c r="H35" s="29" t="s">
        <v>1880</v>
      </c>
      <c r="I35" s="22" t="s">
        <v>1876</v>
      </c>
    </row>
    <row r="36" spans="1:9" hidden="1" x14ac:dyDescent="0.4">
      <c r="A36" t="str">
        <f t="shared" si="0"/>
        <v>03</v>
      </c>
      <c r="C36" s="22" t="s">
        <v>89</v>
      </c>
      <c r="D36" s="22" t="s">
        <v>90</v>
      </c>
      <c r="E36" s="22" t="str">
        <f>표1[[#This Row],[LV0_B_PURPS_CD]]&amp;표1[[#This Row],[LV2_B_PURPS_CD]]</f>
        <v>BM03001</v>
      </c>
      <c r="F36" s="30" t="str">
        <f>INDEX('2 BM용도분류표'!$B$2:$B$180, MATCH(표1[[#This Row],[LV2_B_PURPS_CD_NM]]&amp;표1[[#This Row],[LV0_B_PURPS_CD]],'2 BM용도분류표'!$A$2:$A$180,0))</f>
        <v>001</v>
      </c>
      <c r="G36" s="22" t="s">
        <v>35</v>
      </c>
      <c r="H36" s="29" t="s">
        <v>1880</v>
      </c>
      <c r="I36" s="22" t="s">
        <v>1876</v>
      </c>
    </row>
    <row r="37" spans="1:9" hidden="1" x14ac:dyDescent="0.4">
      <c r="A37" t="str">
        <f t="shared" si="0"/>
        <v>03</v>
      </c>
      <c r="C37" s="22" t="s">
        <v>91</v>
      </c>
      <c r="D37" s="22" t="s">
        <v>92</v>
      </c>
      <c r="E37" s="22" t="str">
        <f>표1[[#This Row],[LV0_B_PURPS_CD]]&amp;표1[[#This Row],[LV2_B_PURPS_CD]]</f>
        <v>BM03013</v>
      </c>
      <c r="F37" s="30" t="str">
        <f>INDEX('2 BM용도분류표'!$B$2:$B$180, MATCH(표1[[#This Row],[LV2_B_PURPS_CD_NM]]&amp;표1[[#This Row],[LV0_B_PURPS_CD]],'2 BM용도분류표'!$A$2:$A$180,0))</f>
        <v>013</v>
      </c>
      <c r="G37" s="22" t="s">
        <v>93</v>
      </c>
      <c r="H37" s="29" t="s">
        <v>1880</v>
      </c>
      <c r="I37" s="22" t="s">
        <v>1876</v>
      </c>
    </row>
    <row r="38" spans="1:9" hidden="1" x14ac:dyDescent="0.4">
      <c r="A38" t="str">
        <f t="shared" si="0"/>
        <v>03</v>
      </c>
      <c r="C38" s="22" t="s">
        <v>95</v>
      </c>
      <c r="D38" s="22" t="s">
        <v>96</v>
      </c>
      <c r="E38" s="22" t="str">
        <f>표1[[#This Row],[LV0_B_PURPS_CD]]&amp;표1[[#This Row],[LV2_B_PURPS_CD]]</f>
        <v>BM03004</v>
      </c>
      <c r="F38" s="30" t="str">
        <f>INDEX('2 BM용도분류표'!$B$2:$B$180, MATCH(표1[[#This Row],[LV2_B_PURPS_CD_NM]]&amp;표1[[#This Row],[LV0_B_PURPS_CD]],'2 BM용도분류표'!$A$2:$A$180,0))</f>
        <v>004</v>
      </c>
      <c r="G38" s="22" t="s">
        <v>44</v>
      </c>
      <c r="H38" s="29" t="s">
        <v>1880</v>
      </c>
      <c r="I38" s="22" t="s">
        <v>1876</v>
      </c>
    </row>
    <row r="39" spans="1:9" hidden="1" x14ac:dyDescent="0.4">
      <c r="A39" t="str">
        <f t="shared" si="0"/>
        <v>03</v>
      </c>
      <c r="C39" s="22" t="s">
        <v>97</v>
      </c>
      <c r="D39" s="22" t="s">
        <v>98</v>
      </c>
      <c r="E39" s="22" t="str">
        <f>표1[[#This Row],[LV0_B_PURPS_CD]]&amp;표1[[#This Row],[LV2_B_PURPS_CD]]</f>
        <v>BM03003</v>
      </c>
      <c r="F39" s="30" t="str">
        <f>INDEX('2 BM용도분류표'!$B$2:$B$180, MATCH(표1[[#This Row],[LV2_B_PURPS_CD_NM]]&amp;표1[[#This Row],[LV0_B_PURPS_CD]],'2 BM용도분류표'!$A$2:$A$180,0))</f>
        <v>003</v>
      </c>
      <c r="G39" s="22" t="s">
        <v>41</v>
      </c>
      <c r="H39" s="29" t="s">
        <v>1880</v>
      </c>
      <c r="I39" s="22" t="s">
        <v>1876</v>
      </c>
    </row>
    <row r="40" spans="1:9" hidden="1" x14ac:dyDescent="0.4">
      <c r="A40" t="str">
        <f t="shared" si="0"/>
        <v>03</v>
      </c>
      <c r="C40" s="22" t="s">
        <v>99</v>
      </c>
      <c r="D40" s="22" t="s">
        <v>100</v>
      </c>
      <c r="E40" s="22" t="str">
        <f>표1[[#This Row],[LV0_B_PURPS_CD]]&amp;표1[[#This Row],[LV2_B_PURPS_CD]]</f>
        <v>BM03003</v>
      </c>
      <c r="F40" s="30" t="str">
        <f>INDEX('2 BM용도분류표'!$B$2:$B$180, MATCH(표1[[#This Row],[LV2_B_PURPS_CD_NM]]&amp;표1[[#This Row],[LV0_B_PURPS_CD]],'2 BM용도분류표'!$A$2:$A$180,0))</f>
        <v>003</v>
      </c>
      <c r="G40" s="22" t="s">
        <v>41</v>
      </c>
      <c r="H40" s="29" t="s">
        <v>1880</v>
      </c>
      <c r="I40" s="22" t="s">
        <v>1876</v>
      </c>
    </row>
    <row r="41" spans="1:9" hidden="1" x14ac:dyDescent="0.4">
      <c r="A41" t="str">
        <f t="shared" si="0"/>
        <v>03</v>
      </c>
      <c r="C41" s="22" t="s">
        <v>101</v>
      </c>
      <c r="D41" s="22" t="s">
        <v>102</v>
      </c>
      <c r="E41" s="22" t="str">
        <f>표1[[#This Row],[LV0_B_PURPS_CD]]&amp;표1[[#This Row],[LV2_B_PURPS_CD]]</f>
        <v>BM03014</v>
      </c>
      <c r="F41" s="30" t="str">
        <f>INDEX('2 BM용도분류표'!$B$2:$B$180, MATCH(표1[[#This Row],[LV2_B_PURPS_CD_NM]]&amp;표1[[#This Row],[LV0_B_PURPS_CD]],'2 BM용도분류표'!$A$2:$A$180,0))</f>
        <v>014</v>
      </c>
      <c r="G41" s="22" t="s">
        <v>103</v>
      </c>
      <c r="H41" s="29" t="s">
        <v>1880</v>
      </c>
      <c r="I41" s="22" t="s">
        <v>1876</v>
      </c>
    </row>
    <row r="42" spans="1:9" hidden="1" x14ac:dyDescent="0.4">
      <c r="A42" t="str">
        <f t="shared" si="0"/>
        <v>03</v>
      </c>
      <c r="C42" s="22" t="s">
        <v>104</v>
      </c>
      <c r="D42" s="22" t="s">
        <v>105</v>
      </c>
      <c r="E42" s="22" t="str">
        <f>표1[[#This Row],[LV0_B_PURPS_CD]]&amp;표1[[#This Row],[LV2_B_PURPS_CD]]</f>
        <v>BM03015</v>
      </c>
      <c r="F42" s="30" t="str">
        <f>INDEX('2 BM용도분류표'!$B$2:$B$180, MATCH(표1[[#This Row],[LV2_B_PURPS_CD_NM]]&amp;표1[[#This Row],[LV0_B_PURPS_CD]],'2 BM용도분류표'!$A$2:$A$180,0))</f>
        <v>015</v>
      </c>
      <c r="G42" s="22" t="s">
        <v>105</v>
      </c>
      <c r="H42" s="29" t="s">
        <v>1880</v>
      </c>
      <c r="I42" s="22" t="s">
        <v>1876</v>
      </c>
    </row>
    <row r="43" spans="1:9" hidden="1" x14ac:dyDescent="0.4">
      <c r="A43" t="str">
        <f t="shared" si="0"/>
        <v>03</v>
      </c>
      <c r="C43" s="22" t="s">
        <v>106</v>
      </c>
      <c r="D43" s="22" t="s">
        <v>107</v>
      </c>
      <c r="E43" s="22" t="str">
        <f>표1[[#This Row],[LV0_B_PURPS_CD]]&amp;표1[[#This Row],[LV2_B_PURPS_CD]]</f>
        <v>BM03001</v>
      </c>
      <c r="F43" s="30" t="str">
        <f>INDEX('2 BM용도분류표'!$B$2:$B$180, MATCH(표1[[#This Row],[LV2_B_PURPS_CD_NM]]&amp;표1[[#This Row],[LV0_B_PURPS_CD]],'2 BM용도분류표'!$A$2:$A$180,0))</f>
        <v>001</v>
      </c>
      <c r="G43" s="22" t="s">
        <v>35</v>
      </c>
      <c r="H43" s="29" t="s">
        <v>1880</v>
      </c>
      <c r="I43" s="22" t="s">
        <v>1876</v>
      </c>
    </row>
    <row r="44" spans="1:9" hidden="1" x14ac:dyDescent="0.4">
      <c r="A44" t="str">
        <f t="shared" si="0"/>
        <v>03</v>
      </c>
      <c r="C44" s="22" t="s">
        <v>108</v>
      </c>
      <c r="D44" s="22" t="s">
        <v>109</v>
      </c>
      <c r="E44" s="22" t="str">
        <f>표1[[#This Row],[LV0_B_PURPS_CD]]&amp;표1[[#This Row],[LV2_B_PURPS_CD]]</f>
        <v>BM03005</v>
      </c>
      <c r="F44" s="30" t="str">
        <f>INDEX('2 BM용도분류표'!$B$2:$B$180, MATCH(표1[[#This Row],[LV2_B_PURPS_CD_NM]]&amp;표1[[#This Row],[LV0_B_PURPS_CD]],'2 BM용도분류표'!$A$2:$A$180,0))</f>
        <v>005</v>
      </c>
      <c r="G44" s="22" t="s">
        <v>47</v>
      </c>
      <c r="H44" s="29" t="s">
        <v>1880</v>
      </c>
      <c r="I44" s="22" t="s">
        <v>1876</v>
      </c>
    </row>
    <row r="45" spans="1:9" hidden="1" x14ac:dyDescent="0.4">
      <c r="A45" t="str">
        <f t="shared" si="0"/>
        <v>03</v>
      </c>
      <c r="C45" s="22" t="s">
        <v>110</v>
      </c>
      <c r="D45" s="22" t="s">
        <v>111</v>
      </c>
      <c r="E45" s="22" t="str">
        <f>표1[[#This Row],[LV0_B_PURPS_CD]]&amp;표1[[#This Row],[LV2_B_PURPS_CD]]</f>
        <v>BM03014</v>
      </c>
      <c r="F45" s="30" t="str">
        <f>INDEX('2 BM용도분류표'!$B$2:$B$180, MATCH(표1[[#This Row],[LV2_B_PURPS_CD_NM]]&amp;표1[[#This Row],[LV0_B_PURPS_CD]],'2 BM용도분류표'!$A$2:$A$180,0))</f>
        <v>014</v>
      </c>
      <c r="G45" s="22" t="s">
        <v>103</v>
      </c>
      <c r="H45" s="29" t="s">
        <v>1880</v>
      </c>
      <c r="I45" s="22" t="s">
        <v>1876</v>
      </c>
    </row>
    <row r="46" spans="1:9" hidden="1" x14ac:dyDescent="0.4">
      <c r="A46" t="str">
        <f t="shared" si="0"/>
        <v>03</v>
      </c>
      <c r="C46" s="22" t="s">
        <v>112</v>
      </c>
      <c r="D46" s="22" t="s">
        <v>113</v>
      </c>
      <c r="E46" s="22" t="str">
        <f>표1[[#This Row],[LV0_B_PURPS_CD]]&amp;표1[[#This Row],[LV2_B_PURPS_CD]]</f>
        <v>BM03016</v>
      </c>
      <c r="F46" s="30" t="str">
        <f>INDEX('2 BM용도분류표'!$B$2:$B$180, MATCH(표1[[#This Row],[LV2_B_PURPS_CD_NM]]&amp;표1[[#This Row],[LV0_B_PURPS_CD]],'2 BM용도분류표'!$A$2:$A$180,0))</f>
        <v>016</v>
      </c>
      <c r="G46" s="22" t="s">
        <v>114</v>
      </c>
      <c r="H46" s="29" t="s">
        <v>1880</v>
      </c>
      <c r="I46" s="22" t="s">
        <v>1876</v>
      </c>
    </row>
    <row r="47" spans="1:9" hidden="1" x14ac:dyDescent="0.4">
      <c r="A47" t="str">
        <f t="shared" si="0"/>
        <v>03</v>
      </c>
      <c r="C47" s="22" t="s">
        <v>115</v>
      </c>
      <c r="D47" s="22" t="s">
        <v>116</v>
      </c>
      <c r="E47" s="22" t="str">
        <f>표1[[#This Row],[LV0_B_PURPS_CD]]&amp;표1[[#This Row],[LV2_B_PURPS_CD]]</f>
        <v>BM03016</v>
      </c>
      <c r="F47" s="30" t="str">
        <f>INDEX('2 BM용도분류표'!$B$2:$B$180, MATCH(표1[[#This Row],[LV2_B_PURPS_CD_NM]]&amp;표1[[#This Row],[LV0_B_PURPS_CD]],'2 BM용도분류표'!$A$2:$A$180,0))</f>
        <v>016</v>
      </c>
      <c r="G47" s="22" t="s">
        <v>114</v>
      </c>
      <c r="H47" s="29" t="s">
        <v>1880</v>
      </c>
      <c r="I47" s="22" t="s">
        <v>1876</v>
      </c>
    </row>
    <row r="48" spans="1:9" ht="18" hidden="1" thickBot="1" x14ac:dyDescent="0.45">
      <c r="A48" t="str">
        <f t="shared" si="0"/>
        <v>03</v>
      </c>
      <c r="C48" s="53" t="s">
        <v>117</v>
      </c>
      <c r="D48" s="53" t="s">
        <v>118</v>
      </c>
      <c r="E48" s="53" t="str">
        <f>표1[[#This Row],[LV0_B_PURPS_CD]]&amp;표1[[#This Row],[LV2_B_PURPS_CD]]</f>
        <v>BM03017</v>
      </c>
      <c r="F48" s="54" t="str">
        <f>INDEX('2 BM용도분류표'!$B$2:$B$180, MATCH(표1[[#This Row],[LV2_B_PURPS_CD_NM]]&amp;표1[[#This Row],[LV0_B_PURPS_CD]],'2 BM용도분류표'!$A$2:$A$180,0))</f>
        <v>017</v>
      </c>
      <c r="G48" s="53" t="s">
        <v>119</v>
      </c>
      <c r="H48" s="55" t="s">
        <v>1880</v>
      </c>
      <c r="I48" s="53" t="s">
        <v>1876</v>
      </c>
    </row>
    <row r="49" spans="1:9" hidden="1" x14ac:dyDescent="0.4">
      <c r="A49" t="str">
        <f t="shared" si="0"/>
        <v>03</v>
      </c>
      <c r="C49" s="22" t="s">
        <v>124</v>
      </c>
      <c r="D49" s="22" t="s">
        <v>125</v>
      </c>
      <c r="E49" s="22" t="str">
        <f>표1[[#This Row],[LV0_B_PURPS_CD]]&amp;표1[[#This Row],[LV2_B_PURPS_CD]]</f>
        <v>BM03018</v>
      </c>
      <c r="F49" s="30" t="str">
        <f>INDEX('2 BM용도분류표'!$B$2:$B$180, MATCH(표1[[#This Row],[LV2_B_PURPS_CD_NM]]&amp;표1[[#This Row],[LV0_B_PURPS_CD]],'2 BM용도분류표'!$A$2:$A$180,0))</f>
        <v>018</v>
      </c>
      <c r="G49" s="22" t="s">
        <v>126</v>
      </c>
      <c r="H49" s="29" t="s">
        <v>1880</v>
      </c>
      <c r="I49" s="22" t="s">
        <v>1876</v>
      </c>
    </row>
    <row r="50" spans="1:9" hidden="1" x14ac:dyDescent="0.4">
      <c r="A50" t="str">
        <f t="shared" si="0"/>
        <v>03</v>
      </c>
      <c r="C50" s="22" t="s">
        <v>128</v>
      </c>
      <c r="D50" s="22" t="s">
        <v>129</v>
      </c>
      <c r="E50" s="22" t="str">
        <f>표1[[#This Row],[LV0_B_PURPS_CD]]&amp;표1[[#This Row],[LV2_B_PURPS_CD]]</f>
        <v>BM03018</v>
      </c>
      <c r="F50" s="30" t="str">
        <f>INDEX('2 BM용도분류표'!$B$2:$B$180, MATCH(표1[[#This Row],[LV2_B_PURPS_CD_NM]]&amp;표1[[#This Row],[LV0_B_PURPS_CD]],'2 BM용도분류표'!$A$2:$A$180,0))</f>
        <v>018</v>
      </c>
      <c r="G50" s="22" t="s">
        <v>130</v>
      </c>
      <c r="H50" s="29" t="s">
        <v>1880</v>
      </c>
      <c r="I50" s="22" t="s">
        <v>1876</v>
      </c>
    </row>
    <row r="51" spans="1:9" hidden="1" x14ac:dyDescent="0.4">
      <c r="A51" t="str">
        <f t="shared" si="0"/>
        <v>03</v>
      </c>
      <c r="C51" s="22" t="s">
        <v>131</v>
      </c>
      <c r="D51" s="22" t="s">
        <v>132</v>
      </c>
      <c r="E51" s="22" t="str">
        <f>표1[[#This Row],[LV0_B_PURPS_CD]]&amp;표1[[#This Row],[LV2_B_PURPS_CD]]</f>
        <v>BM03019</v>
      </c>
      <c r="F51" s="30" t="str">
        <f>INDEX('2 BM용도분류표'!$B$2:$B$180, MATCH(표1[[#This Row],[LV2_B_PURPS_CD_NM]]&amp;표1[[#This Row],[LV0_B_PURPS_CD]],'2 BM용도분류표'!$A$2:$A$180,0))</f>
        <v>019</v>
      </c>
      <c r="G51" s="22" t="s">
        <v>130</v>
      </c>
      <c r="H51" s="29" t="s">
        <v>1880</v>
      </c>
      <c r="I51" s="22" t="s">
        <v>1876</v>
      </c>
    </row>
    <row r="52" spans="1:9" hidden="1" x14ac:dyDescent="0.4">
      <c r="A52" t="str">
        <f t="shared" si="0"/>
        <v>03</v>
      </c>
      <c r="C52" s="22" t="s">
        <v>133</v>
      </c>
      <c r="D52" s="22" t="s">
        <v>134</v>
      </c>
      <c r="E52" s="22" t="str">
        <f>표1[[#This Row],[LV0_B_PURPS_CD]]&amp;표1[[#This Row],[LV2_B_PURPS_CD]]</f>
        <v>BM03019</v>
      </c>
      <c r="F52" s="30" t="str">
        <f>INDEX('2 BM용도분류표'!$B$2:$B$180, MATCH(표1[[#This Row],[LV2_B_PURPS_CD_NM]]&amp;표1[[#This Row],[LV0_B_PURPS_CD]],'2 BM용도분류표'!$A$2:$A$180,0))</f>
        <v>019</v>
      </c>
      <c r="G52" s="22" t="s">
        <v>135</v>
      </c>
      <c r="H52" s="29" t="s">
        <v>1880</v>
      </c>
      <c r="I52" s="22" t="s">
        <v>1876</v>
      </c>
    </row>
    <row r="53" spans="1:9" hidden="1" x14ac:dyDescent="0.4">
      <c r="A53" t="str">
        <f t="shared" si="0"/>
        <v>03</v>
      </c>
      <c r="C53" s="22" t="s">
        <v>136</v>
      </c>
      <c r="D53" s="22" t="s">
        <v>137</v>
      </c>
      <c r="E53" s="22" t="str">
        <f>표1[[#This Row],[LV0_B_PURPS_CD]]&amp;표1[[#This Row],[LV2_B_PURPS_CD]]</f>
        <v>BM03020</v>
      </c>
      <c r="F53" s="30" t="str">
        <f>INDEX('2 BM용도분류표'!$B$2:$B$180, MATCH(표1[[#This Row],[LV2_B_PURPS_CD_NM]]&amp;표1[[#This Row],[LV0_B_PURPS_CD]],'2 BM용도분류표'!$A$2:$A$180,0))</f>
        <v>020</v>
      </c>
      <c r="G53" s="22" t="s">
        <v>138</v>
      </c>
      <c r="H53" s="29" t="s">
        <v>1880</v>
      </c>
      <c r="I53" s="22" t="s">
        <v>1876</v>
      </c>
    </row>
    <row r="54" spans="1:9" hidden="1" x14ac:dyDescent="0.4">
      <c r="A54" t="str">
        <f t="shared" si="0"/>
        <v>03</v>
      </c>
      <c r="C54" s="22" t="s">
        <v>139</v>
      </c>
      <c r="D54" s="22" t="s">
        <v>140</v>
      </c>
      <c r="E54" s="22" t="str">
        <f>표1[[#This Row],[LV0_B_PURPS_CD]]&amp;표1[[#This Row],[LV2_B_PURPS_CD]]</f>
        <v>BM03021</v>
      </c>
      <c r="F54" s="30" t="str">
        <f>INDEX('2 BM용도분류표'!$B$2:$B$180, MATCH(표1[[#This Row],[LV2_B_PURPS_CD_NM]]&amp;표1[[#This Row],[LV0_B_PURPS_CD]],'2 BM용도분류표'!$A$2:$A$180,0))</f>
        <v>021</v>
      </c>
      <c r="G54" s="22" t="s">
        <v>141</v>
      </c>
      <c r="H54" s="29" t="s">
        <v>1880</v>
      </c>
      <c r="I54" s="22" t="s">
        <v>1876</v>
      </c>
    </row>
    <row r="55" spans="1:9" hidden="1" x14ac:dyDescent="0.4">
      <c r="A55" t="str">
        <f t="shared" si="0"/>
        <v>03</v>
      </c>
      <c r="C55" s="22" t="s">
        <v>142</v>
      </c>
      <c r="D55" s="22" t="s">
        <v>143</v>
      </c>
      <c r="E55" s="22" t="str">
        <f>표1[[#This Row],[LV0_B_PURPS_CD]]&amp;표1[[#This Row],[LV2_B_PURPS_CD]]</f>
        <v>BM03022</v>
      </c>
      <c r="F55" s="30" t="str">
        <f>INDEX('2 BM용도분류표'!$B$2:$B$180, MATCH(표1[[#This Row],[LV2_B_PURPS_CD_NM]]&amp;표1[[#This Row],[LV0_B_PURPS_CD]],'2 BM용도분류표'!$A$2:$A$180,0))</f>
        <v>022</v>
      </c>
      <c r="G55" s="22" t="s">
        <v>144</v>
      </c>
      <c r="H55" s="29" t="s">
        <v>1880</v>
      </c>
      <c r="I55" s="22" t="s">
        <v>1876</v>
      </c>
    </row>
    <row r="56" spans="1:9" hidden="1" x14ac:dyDescent="0.4">
      <c r="A56" t="str">
        <f t="shared" si="0"/>
        <v>03</v>
      </c>
      <c r="C56" s="22" t="s">
        <v>145</v>
      </c>
      <c r="D56" s="22" t="s">
        <v>146</v>
      </c>
      <c r="E56" s="22" t="str">
        <f>표1[[#This Row],[LV0_B_PURPS_CD]]&amp;표1[[#This Row],[LV2_B_PURPS_CD]]</f>
        <v>BM03023</v>
      </c>
      <c r="F56" s="30" t="str">
        <f>INDEX('2 BM용도분류표'!$B$2:$B$180, MATCH(표1[[#This Row],[LV2_B_PURPS_CD_NM]]&amp;표1[[#This Row],[LV0_B_PURPS_CD]],'2 BM용도분류표'!$A$2:$A$180,0))</f>
        <v>023</v>
      </c>
      <c r="G56" s="22" t="s">
        <v>47</v>
      </c>
      <c r="H56" s="29" t="s">
        <v>1880</v>
      </c>
      <c r="I56" s="22" t="s">
        <v>1876</v>
      </c>
    </row>
    <row r="57" spans="1:9" hidden="1" x14ac:dyDescent="0.4">
      <c r="A57" t="str">
        <f t="shared" si="0"/>
        <v>03</v>
      </c>
      <c r="C57" s="22" t="s">
        <v>147</v>
      </c>
      <c r="D57" s="22" t="s">
        <v>148</v>
      </c>
      <c r="E57" s="22" t="str">
        <f>표1[[#This Row],[LV0_B_PURPS_CD]]&amp;표1[[#This Row],[LV2_B_PURPS_CD]]</f>
        <v>BM03005</v>
      </c>
      <c r="F57" s="30" t="str">
        <f>INDEX('2 BM용도분류표'!$B$2:$B$180, MATCH(표1[[#This Row],[LV2_B_PURPS_CD_NM]]&amp;표1[[#This Row],[LV0_B_PURPS_CD]],'2 BM용도분류표'!$A$2:$A$180,0))</f>
        <v>005</v>
      </c>
      <c r="G57" s="22" t="s">
        <v>149</v>
      </c>
      <c r="H57" s="29" t="s">
        <v>1880</v>
      </c>
      <c r="I57" s="22" t="s">
        <v>1876</v>
      </c>
    </row>
    <row r="58" spans="1:9" hidden="1" x14ac:dyDescent="0.4">
      <c r="A58" t="str">
        <f t="shared" si="0"/>
        <v>03</v>
      </c>
      <c r="C58" s="22" t="s">
        <v>150</v>
      </c>
      <c r="D58" s="22" t="s">
        <v>151</v>
      </c>
      <c r="E58" s="22" t="str">
        <f>표1[[#This Row],[LV0_B_PURPS_CD]]&amp;표1[[#This Row],[LV2_B_PURPS_CD]]</f>
        <v>BM03024</v>
      </c>
      <c r="F58" s="30" t="str">
        <f>INDEX('2 BM용도분류표'!$B$2:$B$180, MATCH(표1[[#This Row],[LV2_B_PURPS_CD_NM]]&amp;표1[[#This Row],[LV0_B_PURPS_CD]],'2 BM용도분류표'!$A$2:$A$180,0))</f>
        <v>024</v>
      </c>
      <c r="G58" s="22" t="s">
        <v>126</v>
      </c>
      <c r="H58" s="29" t="s">
        <v>1880</v>
      </c>
      <c r="I58" s="22" t="s">
        <v>1876</v>
      </c>
    </row>
    <row r="59" spans="1:9" hidden="1" x14ac:dyDescent="0.4">
      <c r="A59" t="str">
        <f t="shared" si="0"/>
        <v>03</v>
      </c>
      <c r="C59" s="22" t="s">
        <v>152</v>
      </c>
      <c r="D59" s="22" t="s">
        <v>105</v>
      </c>
      <c r="E59" s="22" t="str">
        <f>표1[[#This Row],[LV0_B_PURPS_CD]]&amp;표1[[#This Row],[LV2_B_PURPS_CD]]</f>
        <v>BM03018</v>
      </c>
      <c r="F59" s="30" t="str">
        <f>INDEX('2 BM용도분류표'!$B$2:$B$180, MATCH(표1[[#This Row],[LV2_B_PURPS_CD_NM]]&amp;표1[[#This Row],[LV0_B_PURPS_CD]],'2 BM용도분류표'!$A$2:$A$180,0))</f>
        <v>018</v>
      </c>
      <c r="G59" s="22" t="s">
        <v>105</v>
      </c>
      <c r="H59" s="29" t="s">
        <v>1880</v>
      </c>
      <c r="I59" s="22" t="s">
        <v>1876</v>
      </c>
    </row>
    <row r="60" spans="1:9" hidden="1" x14ac:dyDescent="0.4">
      <c r="A60" t="str">
        <f t="shared" si="0"/>
        <v>03</v>
      </c>
      <c r="C60" s="22" t="s">
        <v>153</v>
      </c>
      <c r="D60" s="22" t="s">
        <v>154</v>
      </c>
      <c r="E60" s="22" t="str">
        <f>표1[[#This Row],[LV0_B_PURPS_CD]]&amp;표1[[#This Row],[LV2_B_PURPS_CD]]</f>
        <v>BM03015</v>
      </c>
      <c r="F60" s="30" t="str">
        <f>INDEX('2 BM용도분류표'!$B$2:$B$180, MATCH(표1[[#This Row],[LV2_B_PURPS_CD_NM]]&amp;표1[[#This Row],[LV0_B_PURPS_CD]],'2 BM용도분류표'!$A$2:$A$180,0))</f>
        <v>015</v>
      </c>
      <c r="G60" s="22" t="s">
        <v>126</v>
      </c>
      <c r="H60" s="29" t="s">
        <v>1880</v>
      </c>
      <c r="I60" s="22" t="s">
        <v>1876</v>
      </c>
    </row>
    <row r="61" spans="1:9" hidden="1" x14ac:dyDescent="0.4">
      <c r="A61" t="str">
        <f t="shared" si="0"/>
        <v>03</v>
      </c>
      <c r="C61" s="22" t="s">
        <v>155</v>
      </c>
      <c r="D61" s="22" t="s">
        <v>156</v>
      </c>
      <c r="E61" s="22" t="str">
        <f>표1[[#This Row],[LV0_B_PURPS_CD]]&amp;표1[[#This Row],[LV2_B_PURPS_CD]]</f>
        <v>BM03018</v>
      </c>
      <c r="F61" s="30" t="str">
        <f>INDEX('2 BM용도분류표'!$B$2:$B$180, MATCH(표1[[#This Row],[LV2_B_PURPS_CD_NM]]&amp;표1[[#This Row],[LV0_B_PURPS_CD]],'2 BM용도분류표'!$A$2:$A$180,0))</f>
        <v>018</v>
      </c>
      <c r="G61" s="22" t="s">
        <v>130</v>
      </c>
      <c r="H61" s="29" t="s">
        <v>1880</v>
      </c>
      <c r="I61" s="22" t="s">
        <v>1876</v>
      </c>
    </row>
    <row r="62" spans="1:9" hidden="1" x14ac:dyDescent="0.4">
      <c r="A62" t="str">
        <f t="shared" si="0"/>
        <v>03</v>
      </c>
      <c r="C62" s="22" t="s">
        <v>157</v>
      </c>
      <c r="D62" s="22" t="s">
        <v>158</v>
      </c>
      <c r="E62" s="22" t="str">
        <f>표1[[#This Row],[LV0_B_PURPS_CD]]&amp;표1[[#This Row],[LV2_B_PURPS_CD]]</f>
        <v>BM03019</v>
      </c>
      <c r="F62" s="30" t="str">
        <f>INDEX('2 BM용도분류표'!$B$2:$B$180, MATCH(표1[[#This Row],[LV2_B_PURPS_CD_NM]]&amp;표1[[#This Row],[LV0_B_PURPS_CD]],'2 BM용도분류표'!$A$2:$A$180,0))</f>
        <v>019</v>
      </c>
      <c r="G62" s="22" t="s">
        <v>126</v>
      </c>
      <c r="H62" s="29" t="s">
        <v>1880</v>
      </c>
      <c r="I62" s="22" t="s">
        <v>1876</v>
      </c>
    </row>
    <row r="63" spans="1:9" hidden="1" x14ac:dyDescent="0.4">
      <c r="A63" t="str">
        <f t="shared" si="0"/>
        <v>03</v>
      </c>
      <c r="C63" s="22" t="s">
        <v>159</v>
      </c>
      <c r="D63" s="22" t="s">
        <v>160</v>
      </c>
      <c r="E63" s="22" t="str">
        <f>표1[[#This Row],[LV0_B_PURPS_CD]]&amp;표1[[#This Row],[LV2_B_PURPS_CD]]</f>
        <v>BM03018</v>
      </c>
      <c r="F63" s="30" t="str">
        <f>INDEX('2 BM용도분류표'!$B$2:$B$180, MATCH(표1[[#This Row],[LV2_B_PURPS_CD_NM]]&amp;표1[[#This Row],[LV0_B_PURPS_CD]],'2 BM용도분류표'!$A$2:$A$180,0))</f>
        <v>018</v>
      </c>
      <c r="G63" s="22" t="s">
        <v>126</v>
      </c>
      <c r="H63" s="29" t="s">
        <v>1880</v>
      </c>
      <c r="I63" s="22" t="s">
        <v>1876</v>
      </c>
    </row>
    <row r="64" spans="1:9" ht="18" hidden="1" thickBot="1" x14ac:dyDescent="0.45">
      <c r="A64" t="str">
        <f t="shared" si="0"/>
        <v>03</v>
      </c>
      <c r="C64" s="53" t="s">
        <v>161</v>
      </c>
      <c r="D64" s="53" t="s">
        <v>123</v>
      </c>
      <c r="E64" s="53" t="str">
        <f>표1[[#This Row],[LV0_B_PURPS_CD]]&amp;표1[[#This Row],[LV2_B_PURPS_CD]]</f>
        <v>BM03018</v>
      </c>
      <c r="F64" s="54" t="str">
        <f>INDEX('2 BM용도분류표'!$B$2:$B$180, MATCH(표1[[#This Row],[LV2_B_PURPS_CD_NM]]&amp;표1[[#This Row],[LV0_B_PURPS_CD]],'2 BM용도분류표'!$A$2:$A$180,0))</f>
        <v>018</v>
      </c>
      <c r="G64" s="53" t="s">
        <v>123</v>
      </c>
      <c r="H64" s="55" t="s">
        <v>1880</v>
      </c>
      <c r="I64" s="53" t="s">
        <v>1876</v>
      </c>
    </row>
    <row r="65" spans="1:9" hidden="1" x14ac:dyDescent="0.4">
      <c r="A65" t="str">
        <f t="shared" si="0"/>
        <v>03</v>
      </c>
      <c r="C65" s="22" t="s">
        <v>162</v>
      </c>
      <c r="D65" s="22" t="s">
        <v>163</v>
      </c>
      <c r="E65" s="22" t="str">
        <f>표1[[#This Row],[LV0_B_PURPS_CD]]&amp;표1[[#This Row],[LV2_B_PURPS_CD]]</f>
        <v>BM03025</v>
      </c>
      <c r="F65" s="30" t="str">
        <f>INDEX('2 BM용도분류표'!$B$2:$B$180, MATCH(표1[[#This Row],[LV2_B_PURPS_CD_NM]]&amp;표1[[#This Row],[LV0_B_PURPS_CD]],'2 BM용도분류표'!$A$2:$A$180,0))</f>
        <v>025</v>
      </c>
      <c r="G65" s="22" t="s">
        <v>164</v>
      </c>
      <c r="H65" s="29" t="s">
        <v>1880</v>
      </c>
      <c r="I65" s="22" t="s">
        <v>1876</v>
      </c>
    </row>
    <row r="66" spans="1:9" hidden="1" x14ac:dyDescent="0.4">
      <c r="A66" t="str">
        <f t="shared" si="0"/>
        <v>03</v>
      </c>
      <c r="C66" s="22" t="s">
        <v>165</v>
      </c>
      <c r="D66" s="22" t="s">
        <v>166</v>
      </c>
      <c r="E66" s="22" t="str">
        <f>표1[[#This Row],[LV0_B_PURPS_CD]]&amp;표1[[#This Row],[LV2_B_PURPS_CD]]</f>
        <v>BM03027</v>
      </c>
      <c r="F66" s="30" t="str">
        <f>INDEX('2 BM용도분류표'!$B$2:$B$180, MATCH(표1[[#This Row],[LV2_B_PURPS_CD_NM]]&amp;표1[[#This Row],[LV0_B_PURPS_CD]],'2 BM용도분류표'!$A$2:$A$180,0))</f>
        <v>027</v>
      </c>
      <c r="G66" s="22" t="s">
        <v>167</v>
      </c>
      <c r="H66" s="29" t="s">
        <v>1880</v>
      </c>
      <c r="I66" s="22" t="s">
        <v>1876</v>
      </c>
    </row>
    <row r="67" spans="1:9" hidden="1" x14ac:dyDescent="0.4">
      <c r="A67" t="str">
        <f t="shared" si="0"/>
        <v>03</v>
      </c>
      <c r="C67" s="22" t="s">
        <v>168</v>
      </c>
      <c r="D67" s="22" t="s">
        <v>169</v>
      </c>
      <c r="E67" s="22" t="str">
        <f>표1[[#This Row],[LV0_B_PURPS_CD]]&amp;표1[[#This Row],[LV2_B_PURPS_CD]]</f>
        <v>BM03026</v>
      </c>
      <c r="F67" s="30" t="str">
        <f>INDEX('2 BM용도분류표'!$B$2:$B$180, MATCH(표1[[#This Row],[LV2_B_PURPS_CD_NM]]&amp;표1[[#This Row],[LV0_B_PURPS_CD]],'2 BM용도분류표'!$A$2:$A$180,0))</f>
        <v>026</v>
      </c>
      <c r="G67" s="22" t="s">
        <v>167</v>
      </c>
      <c r="H67" s="29" t="s">
        <v>1880</v>
      </c>
      <c r="I67" s="22" t="s">
        <v>1876</v>
      </c>
    </row>
    <row r="68" spans="1:9" hidden="1" x14ac:dyDescent="0.4">
      <c r="A68" t="str">
        <f t="shared" ref="A68:A131" si="1">LEFT(C68,2)</f>
        <v>03</v>
      </c>
      <c r="C68" s="22" t="s">
        <v>170</v>
      </c>
      <c r="D68" s="22" t="s">
        <v>171</v>
      </c>
      <c r="E68" s="22" t="str">
        <f>표1[[#This Row],[LV0_B_PURPS_CD]]&amp;표1[[#This Row],[LV2_B_PURPS_CD]]</f>
        <v>BM03027</v>
      </c>
      <c r="F68" s="30" t="str">
        <f>INDEX('2 BM용도분류표'!$B$2:$B$180, MATCH(표1[[#This Row],[LV2_B_PURPS_CD_NM]]&amp;표1[[#This Row],[LV0_B_PURPS_CD]],'2 BM용도분류표'!$A$2:$A$180,0))</f>
        <v>027</v>
      </c>
      <c r="G68" s="22" t="s">
        <v>167</v>
      </c>
      <c r="H68" s="29" t="s">
        <v>1880</v>
      </c>
      <c r="I68" s="22" t="s">
        <v>1876</v>
      </c>
    </row>
    <row r="69" spans="1:9" hidden="1" x14ac:dyDescent="0.4">
      <c r="A69" t="str">
        <f t="shared" si="1"/>
        <v>03</v>
      </c>
      <c r="C69" s="22" t="s">
        <v>172</v>
      </c>
      <c r="D69" s="22" t="s">
        <v>173</v>
      </c>
      <c r="E69" s="22" t="str">
        <f>표1[[#This Row],[LV0_B_PURPS_CD]]&amp;표1[[#This Row],[LV2_B_PURPS_CD]]</f>
        <v>BM03027</v>
      </c>
      <c r="F69" s="30" t="str">
        <f>INDEX('2 BM용도분류표'!$B$2:$B$180, MATCH(표1[[#This Row],[LV2_B_PURPS_CD_NM]]&amp;표1[[#This Row],[LV0_B_PURPS_CD]],'2 BM용도분류표'!$A$2:$A$180,0))</f>
        <v>027</v>
      </c>
      <c r="G69" s="22" t="s">
        <v>167</v>
      </c>
      <c r="H69" s="29" t="s">
        <v>1880</v>
      </c>
      <c r="I69" s="22" t="s">
        <v>1876</v>
      </c>
    </row>
    <row r="70" spans="1:9" hidden="1" x14ac:dyDescent="0.4">
      <c r="A70" t="str">
        <f t="shared" si="1"/>
        <v>03</v>
      </c>
      <c r="C70" s="22" t="s">
        <v>174</v>
      </c>
      <c r="D70" s="22" t="s">
        <v>175</v>
      </c>
      <c r="E70" s="22" t="str">
        <f>표1[[#This Row],[LV0_B_PURPS_CD]]&amp;표1[[#This Row],[LV2_B_PURPS_CD]]</f>
        <v>BM03027</v>
      </c>
      <c r="F70" s="30" t="str">
        <f>INDEX('2 BM용도분류표'!$B$2:$B$180, MATCH(표1[[#This Row],[LV2_B_PURPS_CD_NM]]&amp;표1[[#This Row],[LV0_B_PURPS_CD]],'2 BM용도분류표'!$A$2:$A$180,0))</f>
        <v>027</v>
      </c>
      <c r="G70" s="22" t="s">
        <v>167</v>
      </c>
      <c r="H70" s="29" t="s">
        <v>1880</v>
      </c>
      <c r="I70" s="22" t="s">
        <v>1876</v>
      </c>
    </row>
    <row r="71" spans="1:9" ht="18" hidden="1" thickBot="1" x14ac:dyDescent="0.45">
      <c r="A71" t="str">
        <f t="shared" si="1"/>
        <v>03</v>
      </c>
      <c r="C71" s="53" t="s">
        <v>176</v>
      </c>
      <c r="D71" s="53" t="s">
        <v>177</v>
      </c>
      <c r="E71" s="53" t="str">
        <f>표1[[#This Row],[LV0_B_PURPS_CD]]&amp;표1[[#This Row],[LV2_B_PURPS_CD]]</f>
        <v>BM03027</v>
      </c>
      <c r="F71" s="54" t="str">
        <f>INDEX('2 BM용도분류표'!$B$2:$B$180, MATCH(표1[[#This Row],[LV2_B_PURPS_CD_NM]]&amp;표1[[#This Row],[LV0_B_PURPS_CD]],'2 BM용도분류표'!$A$2:$A$180,0))</f>
        <v>027</v>
      </c>
      <c r="G71" s="53" t="s">
        <v>32</v>
      </c>
      <c r="H71" s="55" t="s">
        <v>1880</v>
      </c>
      <c r="I71" s="53" t="s">
        <v>1876</v>
      </c>
    </row>
    <row r="72" spans="1:9" hidden="1" x14ac:dyDescent="0.4">
      <c r="A72" t="str">
        <f t="shared" si="1"/>
        <v>04</v>
      </c>
      <c r="C72" s="22" t="s">
        <v>180</v>
      </c>
      <c r="D72" s="22" t="s">
        <v>181</v>
      </c>
      <c r="E72" s="22" t="str">
        <f>표1[[#This Row],[LV0_B_PURPS_CD]]&amp;표1[[#This Row],[LV2_B_PURPS_CD]]</f>
        <v>BM03027</v>
      </c>
      <c r="F72" s="30" t="str">
        <f>INDEX('2 BM용도분류표'!$B$2:$B$180, MATCH(표1[[#This Row],[LV2_B_PURPS_CD_NM]]&amp;표1[[#This Row],[LV0_B_PURPS_CD]],'2 BM용도분류표'!$A$2:$A$180,0))</f>
        <v>027</v>
      </c>
      <c r="G72" s="22" t="s">
        <v>38</v>
      </c>
      <c r="H72" s="29" t="s">
        <v>1881</v>
      </c>
      <c r="I72" s="22" t="s">
        <v>1877</v>
      </c>
    </row>
    <row r="73" spans="1:9" hidden="1" x14ac:dyDescent="0.4">
      <c r="A73" t="str">
        <f t="shared" si="1"/>
        <v>04</v>
      </c>
      <c r="C73" s="22" t="s">
        <v>182</v>
      </c>
      <c r="D73" s="22" t="s">
        <v>37</v>
      </c>
      <c r="E73" s="22" t="str">
        <f>표1[[#This Row],[LV0_B_PURPS_CD]]&amp;표1[[#This Row],[LV2_B_PURPS_CD]]</f>
        <v>BM03028</v>
      </c>
      <c r="F73" s="30" t="str">
        <f>INDEX('2 BM용도분류표'!$B$2:$B$180, MATCH(표1[[#This Row],[LV2_B_PURPS_CD_NM]]&amp;표1[[#This Row],[LV0_B_PURPS_CD]],'2 BM용도분류표'!$A$2:$A$180,0))</f>
        <v>028</v>
      </c>
      <c r="G73" s="22" t="s">
        <v>38</v>
      </c>
      <c r="H73" s="29" t="s">
        <v>1881</v>
      </c>
      <c r="I73" s="22" t="s">
        <v>1877</v>
      </c>
    </row>
    <row r="74" spans="1:9" hidden="1" x14ac:dyDescent="0.4">
      <c r="A74" t="str">
        <f t="shared" si="1"/>
        <v>04</v>
      </c>
      <c r="C74" s="22" t="s">
        <v>183</v>
      </c>
      <c r="D74" s="22" t="s">
        <v>184</v>
      </c>
      <c r="E74" s="22" t="str">
        <f>표1[[#This Row],[LV0_B_PURPS_CD]]&amp;표1[[#This Row],[LV2_B_PURPS_CD]]</f>
        <v>BM04001</v>
      </c>
      <c r="F74" s="30" t="str">
        <f>INDEX('2 BM용도분류표'!$B$2:$B$180, MATCH(표1[[#This Row],[LV2_B_PURPS_CD_NM]]&amp;표1[[#This Row],[LV0_B_PURPS_CD]],'2 BM용도분류표'!$A$2:$A$180,0))</f>
        <v>001</v>
      </c>
      <c r="G74" s="22" t="s">
        <v>185</v>
      </c>
      <c r="H74" s="29" t="s">
        <v>1881</v>
      </c>
      <c r="I74" s="22" t="s">
        <v>1877</v>
      </c>
    </row>
    <row r="75" spans="1:9" hidden="1" x14ac:dyDescent="0.4">
      <c r="A75" t="str">
        <f t="shared" si="1"/>
        <v>04</v>
      </c>
      <c r="C75" s="22" t="s">
        <v>186</v>
      </c>
      <c r="D75" s="22" t="s">
        <v>187</v>
      </c>
      <c r="E75" s="22" t="str">
        <f>표1[[#This Row],[LV0_B_PURPS_CD]]&amp;표1[[#This Row],[LV2_B_PURPS_CD]]</f>
        <v>BM04001</v>
      </c>
      <c r="F75" s="30" t="str">
        <f>INDEX('2 BM용도분류표'!$B$2:$B$180, MATCH(표1[[#This Row],[LV2_B_PURPS_CD_NM]]&amp;표1[[#This Row],[LV0_B_PURPS_CD]],'2 BM용도분류표'!$A$2:$A$180,0))</f>
        <v>001</v>
      </c>
      <c r="G75" s="22" t="s">
        <v>35</v>
      </c>
      <c r="H75" s="29" t="s">
        <v>1881</v>
      </c>
      <c r="I75" s="22" t="s">
        <v>1877</v>
      </c>
    </row>
    <row r="76" spans="1:9" hidden="1" x14ac:dyDescent="0.4">
      <c r="A76" t="str">
        <f t="shared" si="1"/>
        <v>04</v>
      </c>
      <c r="C76" s="22" t="s">
        <v>188</v>
      </c>
      <c r="D76" s="22" t="s">
        <v>189</v>
      </c>
      <c r="E76" s="22" t="str">
        <f>표1[[#This Row],[LV0_B_PURPS_CD]]&amp;표1[[#This Row],[LV2_B_PURPS_CD]]</f>
        <v>BM04002</v>
      </c>
      <c r="F76" s="30" t="str">
        <f>INDEX('2 BM용도분류표'!$B$2:$B$180, MATCH(표1[[#This Row],[LV2_B_PURPS_CD_NM]]&amp;표1[[#This Row],[LV0_B_PURPS_CD]],'2 BM용도분류표'!$A$2:$A$180,0))</f>
        <v>002</v>
      </c>
      <c r="G76" s="22" t="s">
        <v>189</v>
      </c>
      <c r="H76" s="29" t="s">
        <v>1881</v>
      </c>
      <c r="I76" s="22" t="s">
        <v>1877</v>
      </c>
    </row>
    <row r="77" spans="1:9" hidden="1" x14ac:dyDescent="0.4">
      <c r="A77" t="str">
        <f t="shared" si="1"/>
        <v>04</v>
      </c>
      <c r="C77" s="22" t="s">
        <v>190</v>
      </c>
      <c r="D77" s="22" t="s">
        <v>191</v>
      </c>
      <c r="E77" s="22" t="str">
        <f>표1[[#This Row],[LV0_B_PURPS_CD]]&amp;표1[[#This Row],[LV2_B_PURPS_CD]]</f>
        <v>BM04003</v>
      </c>
      <c r="F77" s="30" t="str">
        <f>INDEX('2 BM용도분류표'!$B$2:$B$180, MATCH(표1[[#This Row],[LV2_B_PURPS_CD_NM]]&amp;표1[[#This Row],[LV0_B_PURPS_CD]],'2 BM용도분류표'!$A$2:$A$180,0))</f>
        <v>003</v>
      </c>
      <c r="G77" s="22" t="s">
        <v>191</v>
      </c>
      <c r="H77" s="29" t="s">
        <v>1881</v>
      </c>
      <c r="I77" s="22" t="s">
        <v>1877</v>
      </c>
    </row>
    <row r="78" spans="1:9" hidden="1" x14ac:dyDescent="0.4">
      <c r="A78" t="str">
        <f t="shared" si="1"/>
        <v>04</v>
      </c>
      <c r="C78" s="22" t="s">
        <v>192</v>
      </c>
      <c r="D78" s="22" t="s">
        <v>193</v>
      </c>
      <c r="E78" s="22" t="str">
        <f>표1[[#This Row],[LV0_B_PURPS_CD]]&amp;표1[[#This Row],[LV2_B_PURPS_CD]]</f>
        <v>BM04004</v>
      </c>
      <c r="F78" s="30" t="str">
        <f>INDEX('2 BM용도분류표'!$B$2:$B$180, MATCH(표1[[#This Row],[LV2_B_PURPS_CD_NM]]&amp;표1[[#This Row],[LV0_B_PURPS_CD]],'2 BM용도분류표'!$A$2:$A$180,0))</f>
        <v>004</v>
      </c>
      <c r="G78" s="22" t="s">
        <v>194</v>
      </c>
      <c r="H78" s="29" t="s">
        <v>1881</v>
      </c>
      <c r="I78" s="22" t="s">
        <v>1877</v>
      </c>
    </row>
    <row r="79" spans="1:9" hidden="1" x14ac:dyDescent="0.4">
      <c r="A79" t="str">
        <f t="shared" si="1"/>
        <v>04</v>
      </c>
      <c r="C79" s="22" t="s">
        <v>195</v>
      </c>
      <c r="D79" s="22" t="s">
        <v>196</v>
      </c>
      <c r="E79" s="22" t="str">
        <f>표1[[#This Row],[LV0_B_PURPS_CD]]&amp;표1[[#This Row],[LV2_B_PURPS_CD]]</f>
        <v>BM04005</v>
      </c>
      <c r="F79" s="30" t="str">
        <f>INDEX('2 BM용도분류표'!$B$2:$B$180, MATCH(표1[[#This Row],[LV2_B_PURPS_CD_NM]]&amp;표1[[#This Row],[LV0_B_PURPS_CD]],'2 BM용도분류표'!$A$2:$A$180,0))</f>
        <v>005</v>
      </c>
      <c r="G79" s="22" t="s">
        <v>196</v>
      </c>
      <c r="H79" s="29" t="s">
        <v>1881</v>
      </c>
      <c r="I79" s="22" t="s">
        <v>1877</v>
      </c>
    </row>
    <row r="80" spans="1:9" hidden="1" x14ac:dyDescent="0.4">
      <c r="A80" t="str">
        <f t="shared" si="1"/>
        <v>04</v>
      </c>
      <c r="C80" s="22" t="s">
        <v>197</v>
      </c>
      <c r="D80" s="22" t="s">
        <v>198</v>
      </c>
      <c r="E80" s="22" t="str">
        <f>표1[[#This Row],[LV0_B_PURPS_CD]]&amp;표1[[#This Row],[LV2_B_PURPS_CD]]</f>
        <v>BM04006</v>
      </c>
      <c r="F80" s="30" t="str">
        <f>INDEX('2 BM용도분류표'!$B$2:$B$180, MATCH(표1[[#This Row],[LV2_B_PURPS_CD_NM]]&amp;표1[[#This Row],[LV0_B_PURPS_CD]],'2 BM용도분류표'!$A$2:$A$180,0))</f>
        <v>006</v>
      </c>
      <c r="G80" s="22" t="s">
        <v>35</v>
      </c>
      <c r="H80" s="29" t="s">
        <v>1881</v>
      </c>
      <c r="I80" s="22" t="s">
        <v>1877</v>
      </c>
    </row>
    <row r="81" spans="1:9" hidden="1" x14ac:dyDescent="0.4">
      <c r="A81" t="str">
        <f t="shared" si="1"/>
        <v>04</v>
      </c>
      <c r="C81" s="22" t="s">
        <v>199</v>
      </c>
      <c r="D81" s="22" t="s">
        <v>200</v>
      </c>
      <c r="E81" s="22" t="str">
        <f>표1[[#This Row],[LV0_B_PURPS_CD]]&amp;표1[[#This Row],[LV2_B_PURPS_CD]]</f>
        <v>BM04007</v>
      </c>
      <c r="F81" s="30" t="str">
        <f>INDEX('2 BM용도분류표'!$B$2:$B$180, MATCH(표1[[#This Row],[LV2_B_PURPS_CD_NM]]&amp;표1[[#This Row],[LV0_B_PURPS_CD]],'2 BM용도분류표'!$A$2:$A$180,0))</f>
        <v>007</v>
      </c>
      <c r="G81" s="22" t="s">
        <v>185</v>
      </c>
      <c r="H81" s="29" t="s">
        <v>1881</v>
      </c>
      <c r="I81" s="22" t="s">
        <v>1877</v>
      </c>
    </row>
    <row r="82" spans="1:9" hidden="1" x14ac:dyDescent="0.4">
      <c r="A82" t="str">
        <f t="shared" si="1"/>
        <v>04</v>
      </c>
      <c r="C82" s="22" t="s">
        <v>201</v>
      </c>
      <c r="D82" s="22" t="s">
        <v>202</v>
      </c>
      <c r="E82" s="22" t="str">
        <f>표1[[#This Row],[LV0_B_PURPS_CD]]&amp;표1[[#This Row],[LV2_B_PURPS_CD]]</f>
        <v>BM04003</v>
      </c>
      <c r="F82" s="30" t="str">
        <f>INDEX('2 BM용도분류표'!$B$2:$B$180, MATCH(표1[[#This Row],[LV2_B_PURPS_CD_NM]]&amp;표1[[#This Row],[LV0_B_PURPS_CD]],'2 BM용도분류표'!$A$2:$A$180,0))</f>
        <v>003</v>
      </c>
      <c r="G82" s="22" t="s">
        <v>47</v>
      </c>
      <c r="H82" s="29" t="s">
        <v>1881</v>
      </c>
      <c r="I82" s="22" t="s">
        <v>1877</v>
      </c>
    </row>
    <row r="83" spans="1:9" hidden="1" x14ac:dyDescent="0.4">
      <c r="A83" t="str">
        <f t="shared" si="1"/>
        <v>04</v>
      </c>
      <c r="C83" s="22" t="s">
        <v>203</v>
      </c>
      <c r="D83" s="22" t="s">
        <v>204</v>
      </c>
      <c r="E83" s="22" t="str">
        <f>표1[[#This Row],[LV0_B_PURPS_CD]]&amp;표1[[#This Row],[LV2_B_PURPS_CD]]</f>
        <v>BM04002</v>
      </c>
      <c r="F83" s="30" t="str">
        <f>INDEX('2 BM용도분류표'!$B$2:$B$180, MATCH(표1[[#This Row],[LV2_B_PURPS_CD_NM]]&amp;표1[[#This Row],[LV0_B_PURPS_CD]],'2 BM용도분류표'!$A$2:$A$180,0))</f>
        <v>002</v>
      </c>
      <c r="G83" s="22" t="s">
        <v>47</v>
      </c>
      <c r="H83" s="29" t="s">
        <v>1881</v>
      </c>
      <c r="I83" s="22" t="s">
        <v>1877</v>
      </c>
    </row>
    <row r="84" spans="1:9" hidden="1" x14ac:dyDescent="0.4">
      <c r="A84" t="str">
        <f t="shared" si="1"/>
        <v>04</v>
      </c>
      <c r="C84" s="22" t="s">
        <v>205</v>
      </c>
      <c r="D84" s="22" t="s">
        <v>206</v>
      </c>
      <c r="E84" s="22" t="str">
        <f>표1[[#This Row],[LV0_B_PURPS_CD]]&amp;표1[[#This Row],[LV2_B_PURPS_CD]]</f>
        <v>BM04008</v>
      </c>
      <c r="F84" s="30" t="str">
        <f>INDEX('2 BM용도분류표'!$B$2:$B$180, MATCH(표1[[#This Row],[LV2_B_PURPS_CD_NM]]&amp;표1[[#This Row],[LV0_B_PURPS_CD]],'2 BM용도분류표'!$A$2:$A$180,0))</f>
        <v>008</v>
      </c>
      <c r="G84" s="22" t="s">
        <v>93</v>
      </c>
      <c r="H84" s="29" t="s">
        <v>1881</v>
      </c>
      <c r="I84" s="22" t="s">
        <v>1877</v>
      </c>
    </row>
    <row r="85" spans="1:9" hidden="1" x14ac:dyDescent="0.4">
      <c r="A85" t="str">
        <f t="shared" si="1"/>
        <v>04</v>
      </c>
      <c r="C85" s="22" t="s">
        <v>207</v>
      </c>
      <c r="D85" s="22" t="s">
        <v>208</v>
      </c>
      <c r="E85" s="22" t="str">
        <f>표1[[#This Row],[LV0_B_PURPS_CD]]&amp;표1[[#This Row],[LV2_B_PURPS_CD]]</f>
        <v>BM04008</v>
      </c>
      <c r="F85" s="30" t="str">
        <f>INDEX('2 BM용도분류표'!$B$2:$B$180, MATCH(표1[[#This Row],[LV2_B_PURPS_CD_NM]]&amp;표1[[#This Row],[LV0_B_PURPS_CD]],'2 BM용도분류표'!$A$2:$A$180,0))</f>
        <v>008</v>
      </c>
      <c r="G85" s="22" t="s">
        <v>149</v>
      </c>
      <c r="H85" s="29" t="s">
        <v>1881</v>
      </c>
      <c r="I85" s="22" t="s">
        <v>1877</v>
      </c>
    </row>
    <row r="86" spans="1:9" hidden="1" x14ac:dyDescent="0.4">
      <c r="A86" t="str">
        <f t="shared" si="1"/>
        <v>04</v>
      </c>
      <c r="C86" s="22" t="s">
        <v>209</v>
      </c>
      <c r="D86" s="22" t="s">
        <v>210</v>
      </c>
      <c r="E86" s="22" t="str">
        <f>표1[[#This Row],[LV0_B_PURPS_CD]]&amp;표1[[#This Row],[LV2_B_PURPS_CD]]</f>
        <v>BM04009</v>
      </c>
      <c r="F86" s="30" t="str">
        <f>INDEX('2 BM용도분류표'!$B$2:$B$180, MATCH(표1[[#This Row],[LV2_B_PURPS_CD_NM]]&amp;표1[[#This Row],[LV0_B_PURPS_CD]],'2 BM용도분류표'!$A$2:$A$180,0))</f>
        <v>009</v>
      </c>
      <c r="G86" s="22" t="s">
        <v>35</v>
      </c>
      <c r="H86" s="29" t="s">
        <v>1881</v>
      </c>
      <c r="I86" s="22" t="s">
        <v>1877</v>
      </c>
    </row>
    <row r="87" spans="1:9" hidden="1" x14ac:dyDescent="0.4">
      <c r="A87" t="str">
        <f t="shared" si="1"/>
        <v>04</v>
      </c>
      <c r="C87" s="22" t="s">
        <v>211</v>
      </c>
      <c r="D87" s="22" t="s">
        <v>212</v>
      </c>
      <c r="E87" s="22" t="str">
        <f>표1[[#This Row],[LV0_B_PURPS_CD]]&amp;표1[[#This Row],[LV2_B_PURPS_CD]]</f>
        <v>BM04010</v>
      </c>
      <c r="F87" s="30" t="str">
        <f>INDEX('2 BM용도분류표'!$B$2:$B$180, MATCH(표1[[#This Row],[LV2_B_PURPS_CD_NM]]&amp;표1[[#This Row],[LV0_B_PURPS_CD]],'2 BM용도분류표'!$A$2:$A$180,0))</f>
        <v>010</v>
      </c>
      <c r="G87" s="22" t="s">
        <v>213</v>
      </c>
      <c r="H87" s="29" t="s">
        <v>1881</v>
      </c>
      <c r="I87" s="22" t="s">
        <v>1877</v>
      </c>
    </row>
    <row r="88" spans="1:9" hidden="1" x14ac:dyDescent="0.4">
      <c r="A88" t="str">
        <f t="shared" si="1"/>
        <v>04</v>
      </c>
      <c r="C88" s="22" t="s">
        <v>214</v>
      </c>
      <c r="D88" s="22" t="s">
        <v>215</v>
      </c>
      <c r="E88" s="22" t="str">
        <f>표1[[#This Row],[LV0_B_PURPS_CD]]&amp;표1[[#This Row],[LV2_B_PURPS_CD]]</f>
        <v>BM04003</v>
      </c>
      <c r="F88" s="30" t="str">
        <f>INDEX('2 BM용도분류표'!$B$2:$B$180, MATCH(표1[[#This Row],[LV2_B_PURPS_CD_NM]]&amp;표1[[#This Row],[LV0_B_PURPS_CD]],'2 BM용도분류표'!$A$2:$A$180,0))</f>
        <v>003</v>
      </c>
      <c r="G88" s="22" t="s">
        <v>35</v>
      </c>
      <c r="H88" s="29" t="s">
        <v>1881</v>
      </c>
      <c r="I88" s="22" t="s">
        <v>1877</v>
      </c>
    </row>
    <row r="89" spans="1:9" hidden="1" x14ac:dyDescent="0.4">
      <c r="A89" t="str">
        <f t="shared" si="1"/>
        <v>04</v>
      </c>
      <c r="C89" s="22" t="s">
        <v>216</v>
      </c>
      <c r="D89" s="22" t="s">
        <v>217</v>
      </c>
      <c r="E89" s="22" t="str">
        <f>표1[[#This Row],[LV0_B_PURPS_CD]]&amp;표1[[#This Row],[LV2_B_PURPS_CD]]</f>
        <v>BM04011</v>
      </c>
      <c r="F89" s="30" t="str">
        <f>INDEX('2 BM용도분류표'!$B$2:$B$180, MATCH(표1[[#This Row],[LV2_B_PURPS_CD_NM]]&amp;표1[[#This Row],[LV0_B_PURPS_CD]],'2 BM용도분류표'!$A$2:$A$180,0))</f>
        <v>011</v>
      </c>
      <c r="G89" s="22" t="s">
        <v>167</v>
      </c>
      <c r="H89" s="29" t="s">
        <v>1881</v>
      </c>
      <c r="I89" s="22" t="s">
        <v>1877</v>
      </c>
    </row>
    <row r="90" spans="1:9" hidden="1" x14ac:dyDescent="0.4">
      <c r="A90" t="str">
        <f t="shared" si="1"/>
        <v>04</v>
      </c>
      <c r="C90" s="22" t="s">
        <v>218</v>
      </c>
      <c r="D90" s="22" t="s">
        <v>219</v>
      </c>
      <c r="E90" s="22" t="str">
        <f>표1[[#This Row],[LV0_B_PURPS_CD]]&amp;표1[[#This Row],[LV2_B_PURPS_CD]]</f>
        <v>BM04003</v>
      </c>
      <c r="F90" s="30" t="str">
        <f>INDEX('2 BM용도분류표'!$B$2:$B$180, MATCH(표1[[#This Row],[LV2_B_PURPS_CD_NM]]&amp;표1[[#This Row],[LV0_B_PURPS_CD]],'2 BM용도분류표'!$A$2:$A$180,0))</f>
        <v>003</v>
      </c>
      <c r="G90" s="22" t="s">
        <v>47</v>
      </c>
      <c r="H90" s="29" t="s">
        <v>1881</v>
      </c>
      <c r="I90" s="22" t="s">
        <v>1877</v>
      </c>
    </row>
    <row r="91" spans="1:9" hidden="1" x14ac:dyDescent="0.4">
      <c r="A91" t="str">
        <f t="shared" si="1"/>
        <v>04</v>
      </c>
      <c r="C91" s="22" t="s">
        <v>220</v>
      </c>
      <c r="D91" s="22" t="s">
        <v>221</v>
      </c>
      <c r="E91" s="22" t="str">
        <f>표1[[#This Row],[LV0_B_PURPS_CD]]&amp;표1[[#This Row],[LV2_B_PURPS_CD]]</f>
        <v>BM04012</v>
      </c>
      <c r="F91" s="30" t="str">
        <f>INDEX('2 BM용도분류표'!$B$2:$B$180, MATCH(표1[[#This Row],[LV2_B_PURPS_CD_NM]]&amp;표1[[#This Row],[LV0_B_PURPS_CD]],'2 BM용도분류표'!$A$2:$A$180,0))</f>
        <v>012</v>
      </c>
      <c r="G91" s="22" t="s">
        <v>213</v>
      </c>
      <c r="H91" s="29" t="s">
        <v>1881</v>
      </c>
      <c r="I91" s="22" t="s">
        <v>1877</v>
      </c>
    </row>
    <row r="92" spans="1:9" hidden="1" x14ac:dyDescent="0.4">
      <c r="A92" t="str">
        <f t="shared" si="1"/>
        <v>04</v>
      </c>
      <c r="C92" s="22" t="s">
        <v>222</v>
      </c>
      <c r="D92" s="22" t="s">
        <v>68</v>
      </c>
      <c r="E92" s="22" t="str">
        <f>표1[[#This Row],[LV0_B_PURPS_CD]]&amp;표1[[#This Row],[LV2_B_PURPS_CD]]</f>
        <v>BM04008</v>
      </c>
      <c r="F92" s="30" t="str">
        <f>INDEX('2 BM용도분류표'!$B$2:$B$180, MATCH(표1[[#This Row],[LV2_B_PURPS_CD_NM]]&amp;표1[[#This Row],[LV0_B_PURPS_CD]],'2 BM용도분류표'!$A$2:$A$180,0))</f>
        <v>008</v>
      </c>
      <c r="G92" s="22" t="s">
        <v>69</v>
      </c>
      <c r="H92" s="29" t="s">
        <v>1881</v>
      </c>
      <c r="I92" s="22" t="s">
        <v>1877</v>
      </c>
    </row>
    <row r="93" spans="1:9" hidden="1" x14ac:dyDescent="0.4">
      <c r="A93" t="str">
        <f t="shared" si="1"/>
        <v>04</v>
      </c>
      <c r="C93" s="22" t="s">
        <v>223</v>
      </c>
      <c r="D93" s="22" t="s">
        <v>224</v>
      </c>
      <c r="E93" s="22" t="str">
        <f>표1[[#This Row],[LV0_B_PURPS_CD]]&amp;표1[[#This Row],[LV2_B_PURPS_CD]]</f>
        <v>BM04011</v>
      </c>
      <c r="F93" s="30" t="str">
        <f>INDEX('2 BM용도분류표'!$B$2:$B$180, MATCH(표1[[#This Row],[LV2_B_PURPS_CD_NM]]&amp;표1[[#This Row],[LV0_B_PURPS_CD]],'2 BM용도분류표'!$A$2:$A$180,0))</f>
        <v>011</v>
      </c>
      <c r="G93" s="22" t="s">
        <v>194</v>
      </c>
      <c r="H93" s="29" t="s">
        <v>1881</v>
      </c>
      <c r="I93" s="22" t="s">
        <v>1877</v>
      </c>
    </row>
    <row r="94" spans="1:9" hidden="1" x14ac:dyDescent="0.4">
      <c r="A94" t="str">
        <f t="shared" si="1"/>
        <v>04</v>
      </c>
      <c r="C94" s="22" t="s">
        <v>225</v>
      </c>
      <c r="D94" s="22" t="s">
        <v>226</v>
      </c>
      <c r="E94" s="22" t="str">
        <f>표1[[#This Row],[LV0_B_PURPS_CD]]&amp;표1[[#This Row],[LV2_B_PURPS_CD]]</f>
        <v>BM04013</v>
      </c>
      <c r="F94" s="30" t="str">
        <f>INDEX('2 BM용도분류표'!$B$2:$B$180, MATCH(표1[[#This Row],[LV2_B_PURPS_CD_NM]]&amp;표1[[#This Row],[LV0_B_PURPS_CD]],'2 BM용도분류표'!$A$2:$A$180,0))</f>
        <v>013</v>
      </c>
      <c r="G94" s="22" t="s">
        <v>194</v>
      </c>
      <c r="H94" s="29" t="s">
        <v>1881</v>
      </c>
      <c r="I94" s="22" t="s">
        <v>1877</v>
      </c>
    </row>
    <row r="95" spans="1:9" hidden="1" x14ac:dyDescent="0.4">
      <c r="A95" t="str">
        <f t="shared" si="1"/>
        <v>04</v>
      </c>
      <c r="C95" s="22" t="s">
        <v>227</v>
      </c>
      <c r="D95" s="22" t="s">
        <v>228</v>
      </c>
      <c r="E95" s="22" t="str">
        <f>표1[[#This Row],[LV0_B_PURPS_CD]]&amp;표1[[#This Row],[LV2_B_PURPS_CD]]</f>
        <v>BM04006</v>
      </c>
      <c r="F95" s="30" t="str">
        <f>INDEX('2 BM용도분류표'!$B$2:$B$180, MATCH(표1[[#This Row],[LV2_B_PURPS_CD_NM]]&amp;표1[[#This Row],[LV0_B_PURPS_CD]],'2 BM용도분류표'!$A$2:$A$180,0))</f>
        <v>006</v>
      </c>
      <c r="G95" s="22" t="s">
        <v>185</v>
      </c>
      <c r="H95" s="29" t="s">
        <v>1881</v>
      </c>
      <c r="I95" s="22" t="s">
        <v>1877</v>
      </c>
    </row>
    <row r="96" spans="1:9" hidden="1" x14ac:dyDescent="0.4">
      <c r="A96" t="str">
        <f t="shared" si="1"/>
        <v>04</v>
      </c>
      <c r="C96" s="22" t="s">
        <v>229</v>
      </c>
      <c r="D96" s="22" t="s">
        <v>230</v>
      </c>
      <c r="E96" s="22" t="str">
        <f>표1[[#This Row],[LV0_B_PURPS_CD]]&amp;표1[[#This Row],[LV2_B_PURPS_CD]]</f>
        <v>BM04006</v>
      </c>
      <c r="F96" s="30" t="str">
        <f>INDEX('2 BM용도분류표'!$B$2:$B$180, MATCH(표1[[#This Row],[LV2_B_PURPS_CD_NM]]&amp;표1[[#This Row],[LV0_B_PURPS_CD]],'2 BM용도분류표'!$A$2:$A$180,0))</f>
        <v>006</v>
      </c>
      <c r="G96" s="22" t="s">
        <v>194</v>
      </c>
      <c r="H96" s="29" t="s">
        <v>1881</v>
      </c>
      <c r="I96" s="22" t="s">
        <v>1877</v>
      </c>
    </row>
    <row r="97" spans="1:9" hidden="1" x14ac:dyDescent="0.4">
      <c r="A97" t="str">
        <f t="shared" si="1"/>
        <v>04</v>
      </c>
      <c r="C97" s="22" t="s">
        <v>231</v>
      </c>
      <c r="D97" s="22" t="s">
        <v>232</v>
      </c>
      <c r="E97" s="22" t="str">
        <f>표1[[#This Row],[LV0_B_PURPS_CD]]&amp;표1[[#This Row],[LV2_B_PURPS_CD]]</f>
        <v>BM04002</v>
      </c>
      <c r="F97" s="30" t="str">
        <f>INDEX('2 BM용도분류표'!$B$2:$B$180, MATCH(표1[[#This Row],[LV2_B_PURPS_CD_NM]]&amp;표1[[#This Row],[LV0_B_PURPS_CD]],'2 BM용도분류표'!$A$2:$A$180,0))</f>
        <v>002</v>
      </c>
      <c r="G97" s="22" t="s">
        <v>194</v>
      </c>
      <c r="H97" s="29" t="s">
        <v>1881</v>
      </c>
      <c r="I97" s="22" t="s">
        <v>1877</v>
      </c>
    </row>
    <row r="98" spans="1:9" hidden="1" x14ac:dyDescent="0.4">
      <c r="A98" t="str">
        <f t="shared" si="1"/>
        <v>04</v>
      </c>
      <c r="C98" s="22" t="s">
        <v>233</v>
      </c>
      <c r="D98" s="22" t="s">
        <v>234</v>
      </c>
      <c r="E98" s="22" t="str">
        <f>표1[[#This Row],[LV0_B_PURPS_CD]]&amp;표1[[#This Row],[LV2_B_PURPS_CD]]</f>
        <v>BM04006</v>
      </c>
      <c r="F98" s="30" t="str">
        <f>INDEX('2 BM용도분류표'!$B$2:$B$180, MATCH(표1[[#This Row],[LV2_B_PURPS_CD_NM]]&amp;표1[[#This Row],[LV0_B_PURPS_CD]],'2 BM용도분류표'!$A$2:$A$180,0))</f>
        <v>006</v>
      </c>
      <c r="G98" s="22" t="s">
        <v>194</v>
      </c>
      <c r="H98" s="29" t="s">
        <v>1881</v>
      </c>
      <c r="I98" s="22" t="s">
        <v>1877</v>
      </c>
    </row>
    <row r="99" spans="1:9" hidden="1" x14ac:dyDescent="0.4">
      <c r="A99" t="str">
        <f t="shared" si="1"/>
        <v>04</v>
      </c>
      <c r="C99" s="22" t="s">
        <v>235</v>
      </c>
      <c r="D99" s="22" t="s">
        <v>105</v>
      </c>
      <c r="E99" s="22" t="str">
        <f>표1[[#This Row],[LV0_B_PURPS_CD]]&amp;표1[[#This Row],[LV2_B_PURPS_CD]]</f>
        <v>BM04006</v>
      </c>
      <c r="F99" s="30" t="str">
        <f>INDEX('2 BM용도분류표'!$B$2:$B$180, MATCH(표1[[#This Row],[LV2_B_PURPS_CD_NM]]&amp;표1[[#This Row],[LV0_B_PURPS_CD]],'2 BM용도분류표'!$A$2:$A$180,0))</f>
        <v>006</v>
      </c>
      <c r="G99" s="22" t="s">
        <v>105</v>
      </c>
      <c r="H99" s="29" t="s">
        <v>1881</v>
      </c>
      <c r="I99" s="22" t="s">
        <v>1877</v>
      </c>
    </row>
    <row r="100" spans="1:9" hidden="1" x14ac:dyDescent="0.4">
      <c r="A100" t="str">
        <f t="shared" si="1"/>
        <v>04</v>
      </c>
      <c r="C100" s="22" t="s">
        <v>236</v>
      </c>
      <c r="D100" s="22" t="s">
        <v>237</v>
      </c>
      <c r="E100" s="22" t="str">
        <f>표1[[#This Row],[LV0_B_PURPS_CD]]&amp;표1[[#This Row],[LV2_B_PURPS_CD]]</f>
        <v>BM04006</v>
      </c>
      <c r="F100" s="30" t="str">
        <f>INDEX('2 BM용도분류표'!$B$2:$B$180, MATCH(표1[[#This Row],[LV2_B_PURPS_CD_NM]]&amp;표1[[#This Row],[LV0_B_PURPS_CD]],'2 BM용도분류표'!$A$2:$A$180,0))</f>
        <v>006</v>
      </c>
      <c r="G100" s="22" t="s">
        <v>237</v>
      </c>
      <c r="H100" s="29" t="s">
        <v>1881</v>
      </c>
      <c r="I100" s="22" t="s">
        <v>1877</v>
      </c>
    </row>
    <row r="101" spans="1:9" hidden="1" x14ac:dyDescent="0.4">
      <c r="A101" t="str">
        <f t="shared" si="1"/>
        <v>04</v>
      </c>
      <c r="C101" s="22" t="s">
        <v>239</v>
      </c>
      <c r="D101" s="22" t="s">
        <v>240</v>
      </c>
      <c r="E101" s="22" t="str">
        <f>표1[[#This Row],[LV0_B_PURPS_CD]]&amp;표1[[#This Row],[LV2_B_PURPS_CD]]</f>
        <v>BM04014</v>
      </c>
      <c r="F101" s="30" t="str">
        <f>INDEX('2 BM용도분류표'!$B$2:$B$180, MATCH(표1[[#This Row],[LV2_B_PURPS_CD_NM]]&amp;표1[[#This Row],[LV0_B_PURPS_CD]],'2 BM용도분류표'!$A$2:$A$180,0))</f>
        <v>014</v>
      </c>
      <c r="G101" s="22" t="s">
        <v>35</v>
      </c>
      <c r="H101" s="29" t="s">
        <v>1881</v>
      </c>
      <c r="I101" s="22" t="s">
        <v>1877</v>
      </c>
    </row>
    <row r="102" spans="1:9" hidden="1" x14ac:dyDescent="0.4">
      <c r="A102" t="str">
        <f t="shared" si="1"/>
        <v>04</v>
      </c>
      <c r="C102" s="22" t="s">
        <v>241</v>
      </c>
      <c r="D102" s="22" t="s">
        <v>242</v>
      </c>
      <c r="E102" s="22" t="str">
        <f>표1[[#This Row],[LV0_B_PURPS_CD]]&amp;표1[[#This Row],[LV2_B_PURPS_CD]]</f>
        <v>BM04015</v>
      </c>
      <c r="F102" s="30" t="str">
        <f>INDEX('2 BM용도분류표'!$B$2:$B$180, MATCH(표1[[#This Row],[LV2_B_PURPS_CD_NM]]&amp;표1[[#This Row],[LV0_B_PURPS_CD]],'2 BM용도분류표'!$A$2:$A$180,0))</f>
        <v>015</v>
      </c>
      <c r="G102" s="22" t="s">
        <v>35</v>
      </c>
      <c r="H102" s="29" t="s">
        <v>1881</v>
      </c>
      <c r="I102" s="22" t="s">
        <v>1877</v>
      </c>
    </row>
    <row r="103" spans="1:9" hidden="1" x14ac:dyDescent="0.4">
      <c r="A103" t="str">
        <f t="shared" si="1"/>
        <v>04</v>
      </c>
      <c r="C103" s="22" t="s">
        <v>243</v>
      </c>
      <c r="D103" s="22" t="s">
        <v>244</v>
      </c>
      <c r="E103" s="22" t="str">
        <f>표1[[#This Row],[LV0_B_PURPS_CD]]&amp;표1[[#This Row],[LV2_B_PURPS_CD]]</f>
        <v>BM04003</v>
      </c>
      <c r="F103" s="30" t="str">
        <f>INDEX('2 BM용도분류표'!$B$2:$B$180, MATCH(표1[[#This Row],[LV2_B_PURPS_CD_NM]]&amp;표1[[#This Row],[LV0_B_PURPS_CD]],'2 BM용도분류표'!$A$2:$A$180,0))</f>
        <v>003</v>
      </c>
      <c r="G103" s="22" t="s">
        <v>35</v>
      </c>
      <c r="H103" s="29" t="s">
        <v>1881</v>
      </c>
      <c r="I103" s="22" t="s">
        <v>1877</v>
      </c>
    </row>
    <row r="104" spans="1:9" hidden="1" x14ac:dyDescent="0.4">
      <c r="A104" t="str">
        <f t="shared" si="1"/>
        <v>04</v>
      </c>
      <c r="C104" s="22" t="s">
        <v>245</v>
      </c>
      <c r="D104" s="22" t="s">
        <v>246</v>
      </c>
      <c r="E104" s="22" t="str">
        <f>표1[[#This Row],[LV0_B_PURPS_CD]]&amp;표1[[#This Row],[LV2_B_PURPS_CD]]</f>
        <v>BM04003</v>
      </c>
      <c r="F104" s="30" t="str">
        <f>INDEX('2 BM용도분류표'!$B$2:$B$180, MATCH(표1[[#This Row],[LV2_B_PURPS_CD_NM]]&amp;표1[[#This Row],[LV0_B_PURPS_CD]],'2 BM용도분류표'!$A$2:$A$180,0))</f>
        <v>003</v>
      </c>
      <c r="G104" s="22" t="s">
        <v>167</v>
      </c>
      <c r="H104" s="29" t="s">
        <v>1881</v>
      </c>
      <c r="I104" s="22" t="s">
        <v>1877</v>
      </c>
    </row>
    <row r="105" spans="1:9" hidden="1" x14ac:dyDescent="0.4">
      <c r="A105" t="str">
        <f t="shared" si="1"/>
        <v>04</v>
      </c>
      <c r="C105" s="22" t="s">
        <v>247</v>
      </c>
      <c r="D105" s="22" t="s">
        <v>109</v>
      </c>
      <c r="E105" s="22" t="str">
        <f>표1[[#This Row],[LV0_B_PURPS_CD]]&amp;표1[[#This Row],[LV2_B_PURPS_CD]]</f>
        <v>BM04003</v>
      </c>
      <c r="F105" s="30" t="str">
        <f>INDEX('2 BM용도분류표'!$B$2:$B$180, MATCH(표1[[#This Row],[LV2_B_PURPS_CD_NM]]&amp;표1[[#This Row],[LV0_B_PURPS_CD]],'2 BM용도분류표'!$A$2:$A$180,0))</f>
        <v>003</v>
      </c>
      <c r="G105" s="22" t="s">
        <v>47</v>
      </c>
      <c r="H105" s="29" t="s">
        <v>1881</v>
      </c>
      <c r="I105" s="22" t="s">
        <v>1877</v>
      </c>
    </row>
    <row r="106" spans="1:9" hidden="1" x14ac:dyDescent="0.4">
      <c r="A106" t="str">
        <f t="shared" si="1"/>
        <v>04</v>
      </c>
      <c r="C106" s="22" t="s">
        <v>248</v>
      </c>
      <c r="D106" s="22" t="s">
        <v>237</v>
      </c>
      <c r="E106" s="22" t="str">
        <f>표1[[#This Row],[LV0_B_PURPS_CD]]&amp;표1[[#This Row],[LV2_B_PURPS_CD]]</f>
        <v>BM04012</v>
      </c>
      <c r="F106" s="30" t="str">
        <f>INDEX('2 BM용도분류표'!$B$2:$B$180, MATCH(표1[[#This Row],[LV2_B_PURPS_CD_NM]]&amp;표1[[#This Row],[LV0_B_PURPS_CD]],'2 BM용도분류표'!$A$2:$A$180,0))</f>
        <v>012</v>
      </c>
      <c r="G106" s="22" t="s">
        <v>237</v>
      </c>
      <c r="H106" s="29" t="s">
        <v>1881</v>
      </c>
      <c r="I106" s="22" t="s">
        <v>1877</v>
      </c>
    </row>
    <row r="107" spans="1:9" hidden="1" x14ac:dyDescent="0.4">
      <c r="A107" t="str">
        <f t="shared" si="1"/>
        <v>04</v>
      </c>
      <c r="C107" s="22" t="s">
        <v>249</v>
      </c>
      <c r="D107" s="22" t="s">
        <v>105</v>
      </c>
      <c r="E107" s="22" t="str">
        <f>표1[[#This Row],[LV0_B_PURPS_CD]]&amp;표1[[#This Row],[LV2_B_PURPS_CD]]</f>
        <v>BM04008</v>
      </c>
      <c r="F107" s="30" t="str">
        <f>INDEX('2 BM용도분류표'!$B$2:$B$180, MATCH(표1[[#This Row],[LV2_B_PURPS_CD_NM]]&amp;표1[[#This Row],[LV0_B_PURPS_CD]],'2 BM용도분류표'!$A$2:$A$180,0))</f>
        <v>008</v>
      </c>
      <c r="G107" s="22" t="s">
        <v>105</v>
      </c>
      <c r="H107" s="29" t="s">
        <v>1881</v>
      </c>
      <c r="I107" s="22" t="s">
        <v>1877</v>
      </c>
    </row>
    <row r="108" spans="1:9" hidden="1" x14ac:dyDescent="0.4">
      <c r="A108" t="str">
        <f t="shared" si="1"/>
        <v>04</v>
      </c>
      <c r="C108" s="22" t="s">
        <v>250</v>
      </c>
      <c r="D108" s="22" t="s">
        <v>251</v>
      </c>
      <c r="E108" s="22" t="str">
        <f>표1[[#This Row],[LV0_B_PURPS_CD]]&amp;표1[[#This Row],[LV2_B_PURPS_CD]]</f>
        <v>BM04015</v>
      </c>
      <c r="F108" s="30" t="str">
        <f>INDEX('2 BM용도분류표'!$B$2:$B$180, MATCH(표1[[#This Row],[LV2_B_PURPS_CD_NM]]&amp;표1[[#This Row],[LV0_B_PURPS_CD]],'2 BM용도분류표'!$A$2:$A$180,0))</f>
        <v>015</v>
      </c>
      <c r="G108" s="22" t="s">
        <v>194</v>
      </c>
      <c r="H108" s="29" t="s">
        <v>1881</v>
      </c>
      <c r="I108" s="22" t="s">
        <v>1877</v>
      </c>
    </row>
    <row r="109" spans="1:9" hidden="1" x14ac:dyDescent="0.4">
      <c r="A109" t="str">
        <f t="shared" si="1"/>
        <v>04</v>
      </c>
      <c r="C109" s="22" t="s">
        <v>252</v>
      </c>
      <c r="D109" s="22" t="s">
        <v>253</v>
      </c>
      <c r="E109" s="22" t="str">
        <f>표1[[#This Row],[LV0_B_PURPS_CD]]&amp;표1[[#This Row],[LV2_B_PURPS_CD]]</f>
        <v>BM04014</v>
      </c>
      <c r="F109" s="30" t="str">
        <f>INDEX('2 BM용도분류표'!$B$2:$B$180, MATCH(표1[[#This Row],[LV2_B_PURPS_CD_NM]]&amp;표1[[#This Row],[LV0_B_PURPS_CD]],'2 BM용도분류표'!$A$2:$A$180,0))</f>
        <v>014</v>
      </c>
      <c r="G109" s="22" t="s">
        <v>194</v>
      </c>
      <c r="H109" s="29" t="s">
        <v>1881</v>
      </c>
      <c r="I109" s="22" t="s">
        <v>1877</v>
      </c>
    </row>
    <row r="110" spans="1:9" hidden="1" x14ac:dyDescent="0.4">
      <c r="A110" t="str">
        <f t="shared" si="1"/>
        <v>04</v>
      </c>
      <c r="C110" s="22" t="s">
        <v>254</v>
      </c>
      <c r="D110" s="22" t="s">
        <v>255</v>
      </c>
      <c r="E110" s="22" t="str">
        <f>표1[[#This Row],[LV0_B_PURPS_CD]]&amp;표1[[#This Row],[LV2_B_PURPS_CD]]</f>
        <v>BM04006</v>
      </c>
      <c r="F110" s="30" t="str">
        <f>INDEX('2 BM용도분류표'!$B$2:$B$180, MATCH(표1[[#This Row],[LV2_B_PURPS_CD_NM]]&amp;표1[[#This Row],[LV0_B_PURPS_CD]],'2 BM용도분류표'!$A$2:$A$180,0))</f>
        <v>006</v>
      </c>
      <c r="G110" s="22" t="s">
        <v>194</v>
      </c>
      <c r="H110" s="29" t="s">
        <v>1881</v>
      </c>
      <c r="I110" s="22" t="s">
        <v>1877</v>
      </c>
    </row>
    <row r="111" spans="1:9" hidden="1" x14ac:dyDescent="0.4">
      <c r="A111" t="str">
        <f t="shared" si="1"/>
        <v>04</v>
      </c>
      <c r="C111" s="22" t="s">
        <v>256</v>
      </c>
      <c r="D111" s="22" t="s">
        <v>257</v>
      </c>
      <c r="E111" s="22" t="str">
        <f>표1[[#This Row],[LV0_B_PURPS_CD]]&amp;표1[[#This Row],[LV2_B_PURPS_CD]]</f>
        <v>BM04006</v>
      </c>
      <c r="F111" s="30" t="str">
        <f>INDEX('2 BM용도분류표'!$B$2:$B$180, MATCH(표1[[#This Row],[LV2_B_PURPS_CD_NM]]&amp;표1[[#This Row],[LV0_B_PURPS_CD]],'2 BM용도분류표'!$A$2:$A$180,0))</f>
        <v>006</v>
      </c>
      <c r="G111" s="22" t="s">
        <v>185</v>
      </c>
      <c r="H111" s="29" t="s">
        <v>1881</v>
      </c>
      <c r="I111" s="22" t="s">
        <v>1877</v>
      </c>
    </row>
    <row r="112" spans="1:9" hidden="1" x14ac:dyDescent="0.4">
      <c r="A112" t="str">
        <f t="shared" si="1"/>
        <v>04</v>
      </c>
      <c r="C112" s="22" t="s">
        <v>258</v>
      </c>
      <c r="D112" s="22" t="s">
        <v>259</v>
      </c>
      <c r="E112" s="22" t="str">
        <f>표1[[#This Row],[LV0_B_PURPS_CD]]&amp;표1[[#This Row],[LV2_B_PURPS_CD]]</f>
        <v>BM04006</v>
      </c>
      <c r="F112" s="30" t="str">
        <f>INDEX('2 BM용도분류표'!$B$2:$B$180, MATCH(표1[[#This Row],[LV2_B_PURPS_CD_NM]]&amp;표1[[#This Row],[LV0_B_PURPS_CD]],'2 BM용도분류표'!$A$2:$A$180,0))</f>
        <v>006</v>
      </c>
      <c r="G112" s="22" t="s">
        <v>41</v>
      </c>
      <c r="H112" s="29" t="s">
        <v>1881</v>
      </c>
      <c r="I112" s="22" t="s">
        <v>1877</v>
      </c>
    </row>
    <row r="113" spans="1:9" hidden="1" x14ac:dyDescent="0.4">
      <c r="A113" t="str">
        <f t="shared" si="1"/>
        <v>04</v>
      </c>
      <c r="C113" s="22" t="s">
        <v>260</v>
      </c>
      <c r="D113" s="22" t="s">
        <v>210</v>
      </c>
      <c r="E113" s="22" t="str">
        <f>표1[[#This Row],[LV0_B_PURPS_CD]]&amp;표1[[#This Row],[LV2_B_PURPS_CD]]</f>
        <v>BM04002</v>
      </c>
      <c r="F113" s="30" t="str">
        <f>INDEX('2 BM용도분류표'!$B$2:$B$180, MATCH(표1[[#This Row],[LV2_B_PURPS_CD_NM]]&amp;표1[[#This Row],[LV0_B_PURPS_CD]],'2 BM용도분류표'!$A$2:$A$180,0))</f>
        <v>002</v>
      </c>
      <c r="G113" s="22" t="s">
        <v>35</v>
      </c>
      <c r="H113" s="29" t="s">
        <v>1881</v>
      </c>
      <c r="I113" s="22" t="s">
        <v>1877</v>
      </c>
    </row>
    <row r="114" spans="1:9" hidden="1" x14ac:dyDescent="0.4">
      <c r="A114" t="str">
        <f t="shared" si="1"/>
        <v>04</v>
      </c>
      <c r="C114" s="22" t="s">
        <v>261</v>
      </c>
      <c r="D114" s="22" t="s">
        <v>262</v>
      </c>
      <c r="E114" s="22" t="str">
        <f>표1[[#This Row],[LV0_B_PURPS_CD]]&amp;표1[[#This Row],[LV2_B_PURPS_CD]]</f>
        <v>BM04016</v>
      </c>
      <c r="F114" s="30" t="str">
        <f>INDEX('2 BM용도분류표'!$B$2:$B$180, MATCH(표1[[#This Row],[LV2_B_PURPS_CD_NM]]&amp;표1[[#This Row],[LV0_B_PURPS_CD]],'2 BM용도분류표'!$A$2:$A$180,0))</f>
        <v>016</v>
      </c>
      <c r="G114" s="22" t="s">
        <v>237</v>
      </c>
      <c r="H114" s="29" t="s">
        <v>1881</v>
      </c>
      <c r="I114" s="22" t="s">
        <v>1877</v>
      </c>
    </row>
    <row r="115" spans="1:9" hidden="1" x14ac:dyDescent="0.4">
      <c r="A115" t="str">
        <f t="shared" si="1"/>
        <v>04</v>
      </c>
      <c r="C115" s="22" t="s">
        <v>263</v>
      </c>
      <c r="D115" s="22" t="s">
        <v>230</v>
      </c>
      <c r="E115" s="22" t="str">
        <f>표1[[#This Row],[LV0_B_PURPS_CD]]&amp;표1[[#This Row],[LV2_B_PURPS_CD]]</f>
        <v>BM04003</v>
      </c>
      <c r="F115" s="30" t="str">
        <f>INDEX('2 BM용도분류표'!$B$2:$B$180, MATCH(표1[[#This Row],[LV2_B_PURPS_CD_NM]]&amp;표1[[#This Row],[LV0_B_PURPS_CD]],'2 BM용도분류표'!$A$2:$A$180,0))</f>
        <v>003</v>
      </c>
      <c r="G115" s="22" t="s">
        <v>194</v>
      </c>
      <c r="H115" s="29" t="s">
        <v>1881</v>
      </c>
      <c r="I115" s="22" t="s">
        <v>1877</v>
      </c>
    </row>
    <row r="116" spans="1:9" hidden="1" x14ac:dyDescent="0.4">
      <c r="A116" t="str">
        <f t="shared" si="1"/>
        <v>04</v>
      </c>
      <c r="C116" s="22" t="s">
        <v>264</v>
      </c>
      <c r="D116" s="22" t="s">
        <v>232</v>
      </c>
      <c r="E116" s="22" t="str">
        <f>표1[[#This Row],[LV0_B_PURPS_CD]]&amp;표1[[#This Row],[LV2_B_PURPS_CD]]</f>
        <v>BM04015</v>
      </c>
      <c r="F116" s="30" t="str">
        <f>INDEX('2 BM용도분류표'!$B$2:$B$180, MATCH(표1[[#This Row],[LV2_B_PURPS_CD_NM]]&amp;표1[[#This Row],[LV0_B_PURPS_CD]],'2 BM용도분류표'!$A$2:$A$180,0))</f>
        <v>015</v>
      </c>
      <c r="G116" s="22" t="s">
        <v>194</v>
      </c>
      <c r="H116" s="29" t="s">
        <v>1881</v>
      </c>
      <c r="I116" s="22" t="s">
        <v>1877</v>
      </c>
    </row>
    <row r="117" spans="1:9" hidden="1" x14ac:dyDescent="0.4">
      <c r="A117" t="str">
        <f t="shared" si="1"/>
        <v>04</v>
      </c>
      <c r="C117" s="22" t="s">
        <v>265</v>
      </c>
      <c r="D117" s="22" t="s">
        <v>234</v>
      </c>
      <c r="E117" s="22" t="str">
        <f>표1[[#This Row],[LV0_B_PURPS_CD]]&amp;표1[[#This Row],[LV2_B_PURPS_CD]]</f>
        <v>BM04006</v>
      </c>
      <c r="F117" s="30" t="str">
        <f>INDEX('2 BM용도분류표'!$B$2:$B$180, MATCH(표1[[#This Row],[LV2_B_PURPS_CD_NM]]&amp;표1[[#This Row],[LV0_B_PURPS_CD]],'2 BM용도분류표'!$A$2:$A$180,0))</f>
        <v>006</v>
      </c>
      <c r="G117" s="22" t="s">
        <v>194</v>
      </c>
      <c r="H117" s="29" t="s">
        <v>1881</v>
      </c>
      <c r="I117" s="22" t="s">
        <v>1877</v>
      </c>
    </row>
    <row r="118" spans="1:9" hidden="1" x14ac:dyDescent="0.4">
      <c r="A118" t="str">
        <f t="shared" si="1"/>
        <v>04</v>
      </c>
      <c r="C118" s="22" t="s">
        <v>266</v>
      </c>
      <c r="D118" s="22" t="s">
        <v>267</v>
      </c>
      <c r="E118" s="22" t="str">
        <f>표1[[#This Row],[LV0_B_PURPS_CD]]&amp;표1[[#This Row],[LV2_B_PURPS_CD]]</f>
        <v>BM04006</v>
      </c>
      <c r="F118" s="30" t="str">
        <f>INDEX('2 BM용도분류표'!$B$2:$B$180, MATCH(표1[[#This Row],[LV2_B_PURPS_CD_NM]]&amp;표1[[#This Row],[LV0_B_PURPS_CD]],'2 BM용도분류표'!$A$2:$A$180,0))</f>
        <v>006</v>
      </c>
      <c r="G118" s="22" t="s">
        <v>194</v>
      </c>
      <c r="H118" s="29" t="s">
        <v>1881</v>
      </c>
      <c r="I118" s="22" t="s">
        <v>1877</v>
      </c>
    </row>
    <row r="119" spans="1:9" ht="18" hidden="1" thickBot="1" x14ac:dyDescent="0.45">
      <c r="A119" t="str">
        <f t="shared" si="1"/>
        <v>04</v>
      </c>
      <c r="C119" s="53" t="s">
        <v>1325</v>
      </c>
      <c r="D119" s="53" t="s">
        <v>1326</v>
      </c>
      <c r="E119" s="53" t="str">
        <f>표1[[#This Row],[LV0_B_PURPS_CD]]&amp;표1[[#This Row],[LV2_B_PURPS_CD]]</f>
        <v>BM04006</v>
      </c>
      <c r="F119" s="54" t="str">
        <f>INDEX('2 BM용도분류표'!$B$2:$B$180, MATCH(표1[[#This Row],[LV2_B_PURPS_CD_NM]]&amp;표1[[#This Row],[LV0_B_PURPS_CD]],'2 BM용도분류표'!$A$2:$A$180,0))</f>
        <v>006</v>
      </c>
      <c r="G119" s="53" t="s">
        <v>194</v>
      </c>
      <c r="H119" s="55" t="s">
        <v>1881</v>
      </c>
      <c r="I119" s="53" t="s">
        <v>1877</v>
      </c>
    </row>
    <row r="120" spans="1:9" hidden="1" x14ac:dyDescent="0.4">
      <c r="A120" t="str">
        <f t="shared" si="1"/>
        <v>04</v>
      </c>
      <c r="C120" s="22" t="s">
        <v>268</v>
      </c>
      <c r="D120" s="22" t="s">
        <v>1327</v>
      </c>
      <c r="E120" s="22" t="str">
        <f>표1[[#This Row],[LV0_B_PURPS_CD]]&amp;표1[[#This Row],[LV2_B_PURPS_CD]]</f>
        <v>BM04006</v>
      </c>
      <c r="F120" s="30" t="str">
        <f>INDEX('2 BM용도분류표'!$B$2:$B$180, MATCH(표1[[#This Row],[LV2_B_PURPS_CD_NM]]&amp;표1[[#This Row],[LV0_B_PURPS_CD]],'2 BM용도분류표'!$A$2:$A$180,0))</f>
        <v>006</v>
      </c>
      <c r="G120" s="22" t="s">
        <v>50</v>
      </c>
      <c r="H120" s="29" t="s">
        <v>1881</v>
      </c>
      <c r="I120" s="22" t="s">
        <v>1877</v>
      </c>
    </row>
    <row r="121" spans="1:9" hidden="1" x14ac:dyDescent="0.4">
      <c r="A121" t="str">
        <f t="shared" si="1"/>
        <v>04</v>
      </c>
      <c r="C121" s="22" t="s">
        <v>269</v>
      </c>
      <c r="D121" s="22" t="s">
        <v>270</v>
      </c>
      <c r="E121" s="22" t="str">
        <f>표1[[#This Row],[LV0_B_PURPS_CD]]&amp;표1[[#This Row],[LV2_B_PURPS_CD]]</f>
        <v>BM04006</v>
      </c>
      <c r="F121" s="30" t="str">
        <f>INDEX('2 BM용도분류표'!$B$2:$B$180, MATCH(표1[[#This Row],[LV2_B_PURPS_CD_NM]]&amp;표1[[#This Row],[LV0_B_PURPS_CD]],'2 BM용도분류표'!$A$2:$A$180,0))</f>
        <v>006</v>
      </c>
      <c r="G121" s="22" t="s">
        <v>50</v>
      </c>
      <c r="H121" s="29" t="s">
        <v>1881</v>
      </c>
      <c r="I121" s="22" t="s">
        <v>1877</v>
      </c>
    </row>
    <row r="122" spans="1:9" hidden="1" x14ac:dyDescent="0.4">
      <c r="A122" t="str">
        <f t="shared" si="1"/>
        <v>04</v>
      </c>
      <c r="C122" s="22" t="s">
        <v>271</v>
      </c>
      <c r="D122" s="22" t="s">
        <v>272</v>
      </c>
      <c r="E122" s="22" t="str">
        <f>표1[[#This Row],[LV0_B_PURPS_CD]]&amp;표1[[#This Row],[LV2_B_PURPS_CD]]</f>
        <v>BM04017</v>
      </c>
      <c r="F122" s="30" t="str">
        <f>INDEX('2 BM용도분류표'!$B$2:$B$180, MATCH(표1[[#This Row],[LV2_B_PURPS_CD_NM]]&amp;표1[[#This Row],[LV0_B_PURPS_CD]],'2 BM용도분류표'!$A$2:$A$180,0))</f>
        <v>017</v>
      </c>
      <c r="G122" s="22" t="s">
        <v>50</v>
      </c>
      <c r="H122" s="29" t="s">
        <v>1881</v>
      </c>
      <c r="I122" s="22" t="s">
        <v>1877</v>
      </c>
    </row>
    <row r="123" spans="1:9" hidden="1" x14ac:dyDescent="0.4">
      <c r="A123" t="str">
        <f t="shared" si="1"/>
        <v>04</v>
      </c>
      <c r="C123" s="22" t="s">
        <v>273</v>
      </c>
      <c r="D123" s="22" t="s">
        <v>274</v>
      </c>
      <c r="E123" s="22" t="str">
        <f>표1[[#This Row],[LV0_B_PURPS_CD]]&amp;표1[[#This Row],[LV2_B_PURPS_CD]]</f>
        <v>BM04017</v>
      </c>
      <c r="F123" s="30" t="str">
        <f>INDEX('2 BM용도분류표'!$B$2:$B$180, MATCH(표1[[#This Row],[LV2_B_PURPS_CD_NM]]&amp;표1[[#This Row],[LV0_B_PURPS_CD]],'2 BM용도분류표'!$A$2:$A$180,0))</f>
        <v>017</v>
      </c>
      <c r="G123" s="22" t="s">
        <v>50</v>
      </c>
      <c r="H123" s="29" t="s">
        <v>1881</v>
      </c>
      <c r="I123" s="22" t="s">
        <v>1877</v>
      </c>
    </row>
    <row r="124" spans="1:9" hidden="1" x14ac:dyDescent="0.4">
      <c r="A124" t="str">
        <f t="shared" si="1"/>
        <v>04</v>
      </c>
      <c r="C124" s="22" t="s">
        <v>275</v>
      </c>
      <c r="D124" s="22" t="s">
        <v>276</v>
      </c>
      <c r="E124" s="22" t="str">
        <f>표1[[#This Row],[LV0_B_PURPS_CD]]&amp;표1[[#This Row],[LV2_B_PURPS_CD]]</f>
        <v>BM04017</v>
      </c>
      <c r="F124" s="30" t="str">
        <f>INDEX('2 BM용도분류표'!$B$2:$B$180, MATCH(표1[[#This Row],[LV2_B_PURPS_CD_NM]]&amp;표1[[#This Row],[LV0_B_PURPS_CD]],'2 BM용도분류표'!$A$2:$A$180,0))</f>
        <v>017</v>
      </c>
      <c r="G124" s="22" t="s">
        <v>50</v>
      </c>
      <c r="H124" s="29" t="s">
        <v>1881</v>
      </c>
      <c r="I124" s="22" t="s">
        <v>1877</v>
      </c>
    </row>
    <row r="125" spans="1:9" hidden="1" x14ac:dyDescent="0.4">
      <c r="A125" t="str">
        <f t="shared" si="1"/>
        <v>04</v>
      </c>
      <c r="C125" s="22" t="s">
        <v>277</v>
      </c>
      <c r="D125" s="22" t="s">
        <v>278</v>
      </c>
      <c r="E125" s="22" t="str">
        <f>표1[[#This Row],[LV0_B_PURPS_CD]]&amp;표1[[#This Row],[LV2_B_PURPS_CD]]</f>
        <v>BM04017</v>
      </c>
      <c r="F125" s="30" t="str">
        <f>INDEX('2 BM용도분류표'!$B$2:$B$180, MATCH(표1[[#This Row],[LV2_B_PURPS_CD_NM]]&amp;표1[[#This Row],[LV0_B_PURPS_CD]],'2 BM용도분류표'!$A$2:$A$180,0))</f>
        <v>017</v>
      </c>
      <c r="G125" s="22" t="s">
        <v>50</v>
      </c>
      <c r="H125" s="29" t="s">
        <v>1881</v>
      </c>
      <c r="I125" s="22" t="s">
        <v>1877</v>
      </c>
    </row>
    <row r="126" spans="1:9" hidden="1" x14ac:dyDescent="0.4">
      <c r="A126" t="str">
        <f t="shared" si="1"/>
        <v>04</v>
      </c>
      <c r="C126" s="22" t="s">
        <v>279</v>
      </c>
      <c r="D126" s="22" t="s">
        <v>280</v>
      </c>
      <c r="E126" s="22" t="str">
        <f>표1[[#This Row],[LV0_B_PURPS_CD]]&amp;표1[[#This Row],[LV2_B_PURPS_CD]]</f>
        <v>BM04017</v>
      </c>
      <c r="F126" s="30" t="str">
        <f>INDEX('2 BM용도분류표'!$B$2:$B$180, MATCH(표1[[#This Row],[LV2_B_PURPS_CD_NM]]&amp;표1[[#This Row],[LV0_B_PURPS_CD]],'2 BM용도분류표'!$A$2:$A$180,0))</f>
        <v>017</v>
      </c>
      <c r="G126" s="22" t="s">
        <v>280</v>
      </c>
      <c r="H126" s="29" t="s">
        <v>1881</v>
      </c>
      <c r="I126" s="22" t="s">
        <v>1877</v>
      </c>
    </row>
    <row r="127" spans="1:9" hidden="1" x14ac:dyDescent="0.4">
      <c r="A127" t="str">
        <f t="shared" si="1"/>
        <v>04</v>
      </c>
      <c r="C127" s="22" t="s">
        <v>281</v>
      </c>
      <c r="D127" s="22" t="s">
        <v>282</v>
      </c>
      <c r="E127" s="22" t="str">
        <f>표1[[#This Row],[LV0_B_PURPS_CD]]&amp;표1[[#This Row],[LV2_B_PURPS_CD]]</f>
        <v>BM04017</v>
      </c>
      <c r="F127" s="30" t="str">
        <f>INDEX('2 BM용도분류표'!$B$2:$B$180, MATCH(표1[[#This Row],[LV2_B_PURPS_CD_NM]]&amp;표1[[#This Row],[LV0_B_PURPS_CD]],'2 BM용도분류표'!$A$2:$A$180,0))</f>
        <v>017</v>
      </c>
      <c r="G127" s="22" t="s">
        <v>50</v>
      </c>
      <c r="H127" s="29" t="s">
        <v>1881</v>
      </c>
      <c r="I127" s="22" t="s">
        <v>1877</v>
      </c>
    </row>
    <row r="128" spans="1:9" hidden="1" x14ac:dyDescent="0.4">
      <c r="A128" t="str">
        <f t="shared" si="1"/>
        <v>04</v>
      </c>
      <c r="C128" s="22" t="s">
        <v>283</v>
      </c>
      <c r="D128" s="22" t="s">
        <v>284</v>
      </c>
      <c r="E128" s="22" t="str">
        <f>표1[[#This Row],[LV0_B_PURPS_CD]]&amp;표1[[#This Row],[LV2_B_PURPS_CD]]</f>
        <v>BM04018</v>
      </c>
      <c r="F128" s="30" t="str">
        <f>INDEX('2 BM용도분류표'!$B$2:$B$180, MATCH(표1[[#This Row],[LV2_B_PURPS_CD_NM]]&amp;표1[[#This Row],[LV0_B_PURPS_CD]],'2 BM용도분류표'!$A$2:$A$180,0))</f>
        <v>018</v>
      </c>
      <c r="G128" s="22" t="s">
        <v>284</v>
      </c>
      <c r="H128" s="29" t="s">
        <v>1881</v>
      </c>
      <c r="I128" s="22" t="s">
        <v>1877</v>
      </c>
    </row>
    <row r="129" spans="1:9" hidden="1" x14ac:dyDescent="0.4">
      <c r="A129" t="str">
        <f t="shared" si="1"/>
        <v>04</v>
      </c>
      <c r="C129" s="22" t="s">
        <v>285</v>
      </c>
      <c r="D129" s="22" t="s">
        <v>286</v>
      </c>
      <c r="E129" s="22" t="str">
        <f>표1[[#This Row],[LV0_B_PURPS_CD]]&amp;표1[[#This Row],[LV2_B_PURPS_CD]]</f>
        <v>BM04017</v>
      </c>
      <c r="F129" s="30" t="str">
        <f>INDEX('2 BM용도분류표'!$B$2:$B$180, MATCH(표1[[#This Row],[LV2_B_PURPS_CD_NM]]&amp;표1[[#This Row],[LV0_B_PURPS_CD]],'2 BM용도분류표'!$A$2:$A$180,0))</f>
        <v>017</v>
      </c>
      <c r="G129" s="22" t="s">
        <v>286</v>
      </c>
      <c r="H129" s="29" t="s">
        <v>1881</v>
      </c>
      <c r="I129" s="22" t="s">
        <v>1877</v>
      </c>
    </row>
    <row r="130" spans="1:9" ht="18" hidden="1" thickBot="1" x14ac:dyDescent="0.45">
      <c r="A130" t="str">
        <f t="shared" si="1"/>
        <v>04</v>
      </c>
      <c r="C130" s="53" t="s">
        <v>287</v>
      </c>
      <c r="D130" s="53" t="s">
        <v>288</v>
      </c>
      <c r="E130" s="53" t="str">
        <f>표1[[#This Row],[LV0_B_PURPS_CD]]&amp;표1[[#This Row],[LV2_B_PURPS_CD]]</f>
        <v>BM04019</v>
      </c>
      <c r="F130" s="54" t="str">
        <f>INDEX('2 BM용도분류표'!$B$2:$B$180, MATCH(표1[[#This Row],[LV2_B_PURPS_CD_NM]]&amp;표1[[#This Row],[LV0_B_PURPS_CD]],'2 BM용도분류표'!$A$2:$A$180,0))</f>
        <v>019</v>
      </c>
      <c r="G130" s="53" t="s">
        <v>288</v>
      </c>
      <c r="H130" s="55" t="s">
        <v>1881</v>
      </c>
      <c r="I130" s="53" t="s">
        <v>1877</v>
      </c>
    </row>
    <row r="131" spans="1:9" hidden="1" x14ac:dyDescent="0.4">
      <c r="A131" t="str">
        <f t="shared" si="1"/>
        <v>04</v>
      </c>
      <c r="C131" s="22" t="s">
        <v>292</v>
      </c>
      <c r="D131" s="22" t="s">
        <v>293</v>
      </c>
      <c r="E131" s="22" t="str">
        <f>표1[[#This Row],[LV0_B_PURPS_CD]]&amp;표1[[#This Row],[LV2_B_PURPS_CD]]</f>
        <v>BM04020</v>
      </c>
      <c r="F131" s="30" t="str">
        <f>INDEX('2 BM용도분류표'!$B$2:$B$180, MATCH(표1[[#This Row],[LV2_B_PURPS_CD_NM]]&amp;표1[[#This Row],[LV0_B_PURPS_CD]],'2 BM용도분류표'!$A$2:$A$180,0))</f>
        <v>020</v>
      </c>
      <c r="G131" s="22" t="s">
        <v>290</v>
      </c>
      <c r="H131" s="29" t="s">
        <v>1881</v>
      </c>
      <c r="I131" s="22" t="s">
        <v>1877</v>
      </c>
    </row>
    <row r="132" spans="1:9" hidden="1" x14ac:dyDescent="0.4">
      <c r="A132" t="str">
        <f t="shared" ref="A132:A156" si="2">LEFT(C132,2)</f>
        <v>04</v>
      </c>
      <c r="C132" s="22" t="s">
        <v>294</v>
      </c>
      <c r="D132" s="22" t="s">
        <v>295</v>
      </c>
      <c r="E132" s="22" t="str">
        <f>표1[[#This Row],[LV0_B_PURPS_CD]]&amp;표1[[#This Row],[LV2_B_PURPS_CD]]</f>
        <v>BM04021</v>
      </c>
      <c r="F132" s="30" t="str">
        <f>INDEX('2 BM용도분류표'!$B$2:$B$180, MATCH(표1[[#This Row],[LV2_B_PURPS_CD_NM]]&amp;표1[[#This Row],[LV0_B_PURPS_CD]],'2 BM용도분류표'!$A$2:$A$180,0))</f>
        <v>021</v>
      </c>
      <c r="G132" s="22" t="s">
        <v>290</v>
      </c>
      <c r="H132" s="29" t="s">
        <v>1881</v>
      </c>
      <c r="I132" s="22" t="s">
        <v>1877</v>
      </c>
    </row>
    <row r="133" spans="1:9" hidden="1" x14ac:dyDescent="0.4">
      <c r="A133" t="str">
        <f t="shared" si="2"/>
        <v>04</v>
      </c>
      <c r="C133" s="22" t="s">
        <v>296</v>
      </c>
      <c r="D133" s="22" t="s">
        <v>297</v>
      </c>
      <c r="E133" s="22" t="str">
        <f>표1[[#This Row],[LV0_B_PURPS_CD]]&amp;표1[[#This Row],[LV2_B_PURPS_CD]]</f>
        <v>BM04022</v>
      </c>
      <c r="F133" s="30" t="str">
        <f>INDEX('2 BM용도분류표'!$B$2:$B$180, MATCH(표1[[#This Row],[LV2_B_PURPS_CD_NM]]&amp;표1[[#This Row],[LV0_B_PURPS_CD]],'2 BM용도분류표'!$A$2:$A$180,0))</f>
        <v>022</v>
      </c>
      <c r="G133" s="22" t="s">
        <v>290</v>
      </c>
      <c r="H133" s="29" t="s">
        <v>1881</v>
      </c>
      <c r="I133" s="22" t="s">
        <v>1877</v>
      </c>
    </row>
    <row r="134" spans="1:9" hidden="1" x14ac:dyDescent="0.4">
      <c r="A134" t="str">
        <f t="shared" si="2"/>
        <v>04</v>
      </c>
      <c r="C134" s="22" t="s">
        <v>298</v>
      </c>
      <c r="D134" s="22" t="s">
        <v>299</v>
      </c>
      <c r="E134" s="22" t="str">
        <f>표1[[#This Row],[LV0_B_PURPS_CD]]&amp;표1[[#This Row],[LV2_B_PURPS_CD]]</f>
        <v>BM04022</v>
      </c>
      <c r="F134" s="30" t="str">
        <f>INDEX('2 BM용도분류표'!$B$2:$B$180, MATCH(표1[[#This Row],[LV2_B_PURPS_CD_NM]]&amp;표1[[#This Row],[LV0_B_PURPS_CD]],'2 BM용도분류표'!$A$2:$A$180,0))</f>
        <v>022</v>
      </c>
      <c r="G134" s="22" t="s">
        <v>290</v>
      </c>
      <c r="H134" s="29" t="s">
        <v>1881</v>
      </c>
      <c r="I134" s="22" t="s">
        <v>1877</v>
      </c>
    </row>
    <row r="135" spans="1:9" hidden="1" x14ac:dyDescent="0.4">
      <c r="A135" t="str">
        <f t="shared" si="2"/>
        <v>04</v>
      </c>
      <c r="C135" s="22" t="s">
        <v>300</v>
      </c>
      <c r="D135" s="22" t="s">
        <v>301</v>
      </c>
      <c r="E135" s="22" t="str">
        <f>표1[[#This Row],[LV0_B_PURPS_CD]]&amp;표1[[#This Row],[LV2_B_PURPS_CD]]</f>
        <v>BM04022</v>
      </c>
      <c r="F135" s="30" t="str">
        <f>INDEX('2 BM용도분류표'!$B$2:$B$180, MATCH(표1[[#This Row],[LV2_B_PURPS_CD_NM]]&amp;표1[[#This Row],[LV0_B_PURPS_CD]],'2 BM용도분류표'!$A$2:$A$180,0))</f>
        <v>022</v>
      </c>
      <c r="G135" s="22" t="s">
        <v>290</v>
      </c>
      <c r="H135" s="29" t="s">
        <v>1881</v>
      </c>
      <c r="I135" s="22" t="s">
        <v>1877</v>
      </c>
    </row>
    <row r="136" spans="1:9" hidden="1" x14ac:dyDescent="0.4">
      <c r="A136" t="str">
        <f t="shared" si="2"/>
        <v>04</v>
      </c>
      <c r="C136" s="22" t="s">
        <v>302</v>
      </c>
      <c r="D136" s="22" t="s">
        <v>303</v>
      </c>
      <c r="E136" s="22" t="str">
        <f>표1[[#This Row],[LV0_B_PURPS_CD]]&amp;표1[[#This Row],[LV2_B_PURPS_CD]]</f>
        <v>BM04022</v>
      </c>
      <c r="F136" s="30" t="str">
        <f>INDEX('2 BM용도분류표'!$B$2:$B$180, MATCH(표1[[#This Row],[LV2_B_PURPS_CD_NM]]&amp;표1[[#This Row],[LV0_B_PURPS_CD]],'2 BM용도분류표'!$A$2:$A$180,0))</f>
        <v>022</v>
      </c>
      <c r="G136" s="22" t="s">
        <v>290</v>
      </c>
      <c r="H136" s="29" t="s">
        <v>1881</v>
      </c>
      <c r="I136" s="22" t="s">
        <v>1877</v>
      </c>
    </row>
    <row r="137" spans="1:9" hidden="1" x14ac:dyDescent="0.4">
      <c r="A137" t="str">
        <f t="shared" si="2"/>
        <v>04</v>
      </c>
      <c r="C137" s="22" t="s">
        <v>304</v>
      </c>
      <c r="D137" s="22" t="s">
        <v>305</v>
      </c>
      <c r="E137" s="22" t="str">
        <f>표1[[#This Row],[LV0_B_PURPS_CD]]&amp;표1[[#This Row],[LV2_B_PURPS_CD]]</f>
        <v>BM04022</v>
      </c>
      <c r="F137" s="30" t="str">
        <f>INDEX('2 BM용도분류표'!$B$2:$B$180, MATCH(표1[[#This Row],[LV2_B_PURPS_CD_NM]]&amp;표1[[#This Row],[LV0_B_PURPS_CD]],'2 BM용도분류표'!$A$2:$A$180,0))</f>
        <v>022</v>
      </c>
      <c r="G137" s="22" t="s">
        <v>290</v>
      </c>
      <c r="H137" s="29" t="s">
        <v>1881</v>
      </c>
      <c r="I137" s="22" t="s">
        <v>1877</v>
      </c>
    </row>
    <row r="138" spans="1:9" hidden="1" x14ac:dyDescent="0.4">
      <c r="A138" t="str">
        <f t="shared" si="2"/>
        <v>04</v>
      </c>
      <c r="C138" s="22" t="s">
        <v>306</v>
      </c>
      <c r="D138" s="22" t="s">
        <v>307</v>
      </c>
      <c r="E138" s="22" t="str">
        <f>표1[[#This Row],[LV0_B_PURPS_CD]]&amp;표1[[#This Row],[LV2_B_PURPS_CD]]</f>
        <v>BM04022</v>
      </c>
      <c r="F138" s="30" t="str">
        <f>INDEX('2 BM용도분류표'!$B$2:$B$180, MATCH(표1[[#This Row],[LV2_B_PURPS_CD_NM]]&amp;표1[[#This Row],[LV0_B_PURPS_CD]],'2 BM용도분류표'!$A$2:$A$180,0))</f>
        <v>022</v>
      </c>
      <c r="G138" s="22" t="s">
        <v>290</v>
      </c>
      <c r="H138" s="29" t="s">
        <v>1881</v>
      </c>
      <c r="I138" s="22" t="s">
        <v>1877</v>
      </c>
    </row>
    <row r="139" spans="1:9" ht="18" hidden="1" thickBot="1" x14ac:dyDescent="0.45">
      <c r="A139" t="str">
        <f t="shared" si="2"/>
        <v>04</v>
      </c>
      <c r="C139" s="53" t="s">
        <v>308</v>
      </c>
      <c r="D139" s="53" t="s">
        <v>309</v>
      </c>
      <c r="E139" s="53" t="str">
        <f>표1[[#This Row],[LV0_B_PURPS_CD]]&amp;표1[[#This Row],[LV2_B_PURPS_CD]]</f>
        <v>BM04022</v>
      </c>
      <c r="F139" s="54" t="str">
        <f>INDEX('2 BM용도분류표'!$B$2:$B$180, MATCH(표1[[#This Row],[LV2_B_PURPS_CD_NM]]&amp;표1[[#This Row],[LV0_B_PURPS_CD]],'2 BM용도분류표'!$A$2:$A$180,0))</f>
        <v>022</v>
      </c>
      <c r="G139" s="53" t="s">
        <v>290</v>
      </c>
      <c r="H139" s="55" t="s">
        <v>1881</v>
      </c>
      <c r="I139" s="53" t="s">
        <v>1877</v>
      </c>
    </row>
    <row r="140" spans="1:9" hidden="1" x14ac:dyDescent="0.4">
      <c r="A140" t="str">
        <f t="shared" si="2"/>
        <v>04</v>
      </c>
      <c r="C140" s="22" t="s">
        <v>314</v>
      </c>
      <c r="D140" s="22" t="s">
        <v>315</v>
      </c>
      <c r="E140" s="22" t="str">
        <f>표1[[#This Row],[LV0_B_PURPS_CD]]&amp;표1[[#This Row],[LV2_B_PURPS_CD]]</f>
        <v>BM04022</v>
      </c>
      <c r="F140" s="30" t="str">
        <f>INDEX('2 BM용도분류표'!$B$2:$B$180, MATCH(표1[[#This Row],[LV2_B_PURPS_CD_NM]]&amp;표1[[#This Row],[LV0_B_PURPS_CD]],'2 BM용도분류표'!$A$2:$A$180,0))</f>
        <v>022</v>
      </c>
      <c r="G140" s="22" t="s">
        <v>312</v>
      </c>
      <c r="H140" s="29" t="s">
        <v>1881</v>
      </c>
      <c r="I140" s="22" t="s">
        <v>1877</v>
      </c>
    </row>
    <row r="141" spans="1:9" hidden="1" x14ac:dyDescent="0.4">
      <c r="A141" t="str">
        <f t="shared" si="2"/>
        <v>04</v>
      </c>
      <c r="C141" s="22" t="s">
        <v>316</v>
      </c>
      <c r="D141" s="22" t="s">
        <v>317</v>
      </c>
      <c r="E141" s="22" t="str">
        <f>표1[[#This Row],[LV0_B_PURPS_CD]]&amp;표1[[#This Row],[LV2_B_PURPS_CD]]</f>
        <v>BM04022</v>
      </c>
      <c r="F141" s="30" t="str">
        <f>INDEX('2 BM용도분류표'!$B$2:$B$180, MATCH(표1[[#This Row],[LV2_B_PURPS_CD_NM]]&amp;표1[[#This Row],[LV0_B_PURPS_CD]],'2 BM용도분류표'!$A$2:$A$180,0))</f>
        <v>022</v>
      </c>
      <c r="G141" s="22" t="s">
        <v>312</v>
      </c>
      <c r="H141" s="29" t="s">
        <v>1881</v>
      </c>
      <c r="I141" s="22" t="s">
        <v>1877</v>
      </c>
    </row>
    <row r="142" spans="1:9" hidden="1" x14ac:dyDescent="0.4">
      <c r="A142" t="str">
        <f t="shared" si="2"/>
        <v>04</v>
      </c>
      <c r="C142" s="22" t="s">
        <v>318</v>
      </c>
      <c r="D142" s="22" t="s">
        <v>319</v>
      </c>
      <c r="E142" s="22" t="str">
        <f>표1[[#This Row],[LV0_B_PURPS_CD]]&amp;표1[[#This Row],[LV2_B_PURPS_CD]]</f>
        <v>BM04022</v>
      </c>
      <c r="F142" s="30" t="str">
        <f>INDEX('2 BM용도분류표'!$B$2:$B$180, MATCH(표1[[#This Row],[LV2_B_PURPS_CD_NM]]&amp;표1[[#This Row],[LV0_B_PURPS_CD]],'2 BM용도분류표'!$A$2:$A$180,0))</f>
        <v>022</v>
      </c>
      <c r="G142" s="22" t="s">
        <v>312</v>
      </c>
      <c r="H142" s="29" t="s">
        <v>1881</v>
      </c>
      <c r="I142" s="22" t="s">
        <v>1877</v>
      </c>
    </row>
    <row r="143" spans="1:9" hidden="1" x14ac:dyDescent="0.4">
      <c r="A143" t="str">
        <f t="shared" si="2"/>
        <v>04</v>
      </c>
      <c r="C143" s="22" t="s">
        <v>320</v>
      </c>
      <c r="D143" s="22" t="s">
        <v>321</v>
      </c>
      <c r="E143" s="22" t="str">
        <f>표1[[#This Row],[LV0_B_PURPS_CD]]&amp;표1[[#This Row],[LV2_B_PURPS_CD]]</f>
        <v>BM04023</v>
      </c>
      <c r="F143" s="30" t="str">
        <f>INDEX('2 BM용도분류표'!$B$2:$B$180, MATCH(표1[[#This Row],[LV2_B_PURPS_CD_NM]]&amp;표1[[#This Row],[LV0_B_PURPS_CD]],'2 BM용도분류표'!$A$2:$A$180,0))</f>
        <v>023</v>
      </c>
      <c r="G143" s="22" t="s">
        <v>312</v>
      </c>
      <c r="H143" s="29" t="s">
        <v>1881</v>
      </c>
      <c r="I143" s="22" t="s">
        <v>1877</v>
      </c>
    </row>
    <row r="144" spans="1:9" hidden="1" x14ac:dyDescent="0.4">
      <c r="A144" t="str">
        <f t="shared" si="2"/>
        <v>04</v>
      </c>
      <c r="C144" s="22" t="s">
        <v>322</v>
      </c>
      <c r="D144" s="22" t="s">
        <v>323</v>
      </c>
      <c r="E144" s="22" t="str">
        <f>표1[[#This Row],[LV0_B_PURPS_CD]]&amp;표1[[#This Row],[LV2_B_PURPS_CD]]</f>
        <v>BM04023</v>
      </c>
      <c r="F144" s="30" t="str">
        <f>INDEX('2 BM용도분류표'!$B$2:$B$180, MATCH(표1[[#This Row],[LV2_B_PURPS_CD_NM]]&amp;표1[[#This Row],[LV0_B_PURPS_CD]],'2 BM용도분류표'!$A$2:$A$180,0))</f>
        <v>023</v>
      </c>
      <c r="G144" s="22" t="s">
        <v>312</v>
      </c>
      <c r="H144" s="29" t="s">
        <v>1881</v>
      </c>
      <c r="I144" s="22" t="s">
        <v>1877</v>
      </c>
    </row>
    <row r="145" spans="1:9" hidden="1" x14ac:dyDescent="0.4">
      <c r="A145" t="str">
        <f t="shared" si="2"/>
        <v>04</v>
      </c>
      <c r="C145" s="22" t="s">
        <v>324</v>
      </c>
      <c r="D145" s="22" t="s">
        <v>325</v>
      </c>
      <c r="E145" s="22" t="str">
        <f>표1[[#This Row],[LV0_B_PURPS_CD]]&amp;표1[[#This Row],[LV2_B_PURPS_CD]]</f>
        <v>BM04023</v>
      </c>
      <c r="F145" s="30" t="str">
        <f>INDEX('2 BM용도분류표'!$B$2:$B$180, MATCH(표1[[#This Row],[LV2_B_PURPS_CD_NM]]&amp;표1[[#This Row],[LV0_B_PURPS_CD]],'2 BM용도분류표'!$A$2:$A$180,0))</f>
        <v>023</v>
      </c>
      <c r="G145" s="22" t="s">
        <v>312</v>
      </c>
      <c r="H145" s="29" t="s">
        <v>1881</v>
      </c>
      <c r="I145" s="22" t="s">
        <v>1877</v>
      </c>
    </row>
    <row r="146" spans="1:9" hidden="1" x14ac:dyDescent="0.4">
      <c r="A146" t="str">
        <f t="shared" si="2"/>
        <v>04</v>
      </c>
      <c r="C146" s="22" t="s">
        <v>326</v>
      </c>
      <c r="D146" s="22" t="s">
        <v>327</v>
      </c>
      <c r="E146" s="22" t="str">
        <f>표1[[#This Row],[LV0_B_PURPS_CD]]&amp;표1[[#This Row],[LV2_B_PURPS_CD]]</f>
        <v>BM04023</v>
      </c>
      <c r="F146" s="30" t="str">
        <f>INDEX('2 BM용도분류표'!$B$2:$B$180, MATCH(표1[[#This Row],[LV2_B_PURPS_CD_NM]]&amp;표1[[#This Row],[LV0_B_PURPS_CD]],'2 BM용도분류표'!$A$2:$A$180,0))</f>
        <v>023</v>
      </c>
      <c r="G146" s="22" t="s">
        <v>312</v>
      </c>
      <c r="H146" s="29" t="s">
        <v>1881</v>
      </c>
      <c r="I146" s="22" t="s">
        <v>1877</v>
      </c>
    </row>
    <row r="147" spans="1:9" hidden="1" x14ac:dyDescent="0.4">
      <c r="A147" t="str">
        <f t="shared" si="2"/>
        <v>04</v>
      </c>
      <c r="C147" s="22" t="s">
        <v>328</v>
      </c>
      <c r="D147" s="22" t="s">
        <v>329</v>
      </c>
      <c r="E147" s="22" t="str">
        <f>표1[[#This Row],[LV0_B_PURPS_CD]]&amp;표1[[#This Row],[LV2_B_PURPS_CD]]</f>
        <v>BM04023</v>
      </c>
      <c r="F147" s="30" t="str">
        <f>INDEX('2 BM용도분류표'!$B$2:$B$180, MATCH(표1[[#This Row],[LV2_B_PURPS_CD_NM]]&amp;표1[[#This Row],[LV0_B_PURPS_CD]],'2 BM용도분류표'!$A$2:$A$180,0))</f>
        <v>023</v>
      </c>
      <c r="G147" s="22" t="s">
        <v>312</v>
      </c>
      <c r="H147" s="29" t="s">
        <v>1881</v>
      </c>
      <c r="I147" s="22" t="s">
        <v>1877</v>
      </c>
    </row>
    <row r="148" spans="1:9" ht="18" hidden="1" thickBot="1" x14ac:dyDescent="0.45">
      <c r="A148" t="str">
        <f t="shared" si="2"/>
        <v>04</v>
      </c>
      <c r="C148" s="53" t="s">
        <v>330</v>
      </c>
      <c r="D148" s="53" t="s">
        <v>331</v>
      </c>
      <c r="E148" s="53" t="str">
        <f>표1[[#This Row],[LV0_B_PURPS_CD]]&amp;표1[[#This Row],[LV2_B_PURPS_CD]]</f>
        <v>BM04023</v>
      </c>
      <c r="F148" s="54" t="str">
        <f>INDEX('2 BM용도분류표'!$B$2:$B$180, MATCH(표1[[#This Row],[LV2_B_PURPS_CD_NM]]&amp;표1[[#This Row],[LV0_B_PURPS_CD]],'2 BM용도분류표'!$A$2:$A$180,0))</f>
        <v>023</v>
      </c>
      <c r="G148" s="53" t="s">
        <v>312</v>
      </c>
      <c r="H148" s="55" t="s">
        <v>1881</v>
      </c>
      <c r="I148" s="53" t="s">
        <v>1877</v>
      </c>
    </row>
    <row r="149" spans="1:9" hidden="1" x14ac:dyDescent="0.4">
      <c r="A149" t="str">
        <f t="shared" si="2"/>
        <v>04</v>
      </c>
      <c r="C149" s="22" t="s">
        <v>333</v>
      </c>
      <c r="D149" s="22" t="s">
        <v>163</v>
      </c>
      <c r="E149" s="22" t="str">
        <f>표1[[#This Row],[LV0_B_PURPS_CD]]&amp;표1[[#This Row],[LV2_B_PURPS_CD]]</f>
        <v>BM04023</v>
      </c>
      <c r="F149" s="30" t="str">
        <f>INDEX('2 BM용도분류표'!$B$2:$B$180, MATCH(표1[[#This Row],[LV2_B_PURPS_CD_NM]]&amp;표1[[#This Row],[LV0_B_PURPS_CD]],'2 BM용도분류표'!$A$2:$A$180,0))</f>
        <v>023</v>
      </c>
      <c r="G149" s="22" t="s">
        <v>164</v>
      </c>
      <c r="H149" s="29" t="s">
        <v>1881</v>
      </c>
      <c r="I149" s="22" t="s">
        <v>1877</v>
      </c>
    </row>
    <row r="150" spans="1:9" hidden="1" x14ac:dyDescent="0.4">
      <c r="A150" t="str">
        <f t="shared" si="2"/>
        <v>04</v>
      </c>
      <c r="C150" s="22" t="s">
        <v>334</v>
      </c>
      <c r="D150" s="22" t="s">
        <v>166</v>
      </c>
      <c r="E150" s="22" t="str">
        <f>표1[[#This Row],[LV0_B_PURPS_CD]]&amp;표1[[#This Row],[LV2_B_PURPS_CD]]</f>
        <v>BM04023</v>
      </c>
      <c r="F150" s="30" t="str">
        <f>INDEX('2 BM용도분류표'!$B$2:$B$180, MATCH(표1[[#This Row],[LV2_B_PURPS_CD_NM]]&amp;표1[[#This Row],[LV0_B_PURPS_CD]],'2 BM용도분류표'!$A$2:$A$180,0))</f>
        <v>023</v>
      </c>
      <c r="G150" s="22" t="s">
        <v>167</v>
      </c>
      <c r="H150" s="29" t="s">
        <v>1881</v>
      </c>
      <c r="I150" s="22" t="s">
        <v>1877</v>
      </c>
    </row>
    <row r="151" spans="1:9" hidden="1" x14ac:dyDescent="0.4">
      <c r="A151" t="str">
        <f t="shared" si="2"/>
        <v>04</v>
      </c>
      <c r="C151" s="22" t="s">
        <v>335</v>
      </c>
      <c r="D151" s="22" t="s">
        <v>336</v>
      </c>
      <c r="E151" s="22" t="str">
        <f>표1[[#This Row],[LV0_B_PURPS_CD]]&amp;표1[[#This Row],[LV2_B_PURPS_CD]]</f>
        <v>BM04023</v>
      </c>
      <c r="F151" s="30" t="str">
        <f>INDEX('2 BM용도분류표'!$B$2:$B$180, MATCH(표1[[#This Row],[LV2_B_PURPS_CD_NM]]&amp;표1[[#This Row],[LV0_B_PURPS_CD]],'2 BM용도분류표'!$A$2:$A$180,0))</f>
        <v>023</v>
      </c>
      <c r="G151" s="22" t="s">
        <v>167</v>
      </c>
      <c r="H151" s="29" t="s">
        <v>1881</v>
      </c>
      <c r="I151" s="22" t="s">
        <v>1877</v>
      </c>
    </row>
    <row r="152" spans="1:9" hidden="1" x14ac:dyDescent="0.4">
      <c r="A152" t="str">
        <f t="shared" si="2"/>
        <v>04</v>
      </c>
      <c r="C152" s="22" t="s">
        <v>337</v>
      </c>
      <c r="D152" s="22" t="s">
        <v>171</v>
      </c>
      <c r="E152" s="22" t="str">
        <f>표1[[#This Row],[LV0_B_PURPS_CD]]&amp;표1[[#This Row],[LV2_B_PURPS_CD]]</f>
        <v>BM04023</v>
      </c>
      <c r="F152" s="30" t="str">
        <f>INDEX('2 BM용도분류표'!$B$2:$B$180, MATCH(표1[[#This Row],[LV2_B_PURPS_CD_NM]]&amp;표1[[#This Row],[LV0_B_PURPS_CD]],'2 BM용도분류표'!$A$2:$A$180,0))</f>
        <v>023</v>
      </c>
      <c r="G152" s="22" t="s">
        <v>167</v>
      </c>
      <c r="H152" s="29" t="s">
        <v>1881</v>
      </c>
      <c r="I152" s="22" t="s">
        <v>1877</v>
      </c>
    </row>
    <row r="153" spans="1:9" hidden="1" x14ac:dyDescent="0.4">
      <c r="A153" t="str">
        <f t="shared" si="2"/>
        <v>04</v>
      </c>
      <c r="C153" s="22" t="s">
        <v>338</v>
      </c>
      <c r="D153" s="22" t="s">
        <v>173</v>
      </c>
      <c r="E153" s="22" t="str">
        <f>표1[[#This Row],[LV0_B_PURPS_CD]]&amp;표1[[#This Row],[LV2_B_PURPS_CD]]</f>
        <v>BM04012</v>
      </c>
      <c r="F153" s="30" t="str">
        <f>INDEX('2 BM용도분류표'!$B$2:$B$180, MATCH(표1[[#This Row],[LV2_B_PURPS_CD_NM]]&amp;표1[[#This Row],[LV0_B_PURPS_CD]],'2 BM용도분류표'!$A$2:$A$180,0))</f>
        <v>012</v>
      </c>
      <c r="G153" s="22" t="s">
        <v>167</v>
      </c>
      <c r="H153" s="29" t="s">
        <v>1881</v>
      </c>
      <c r="I153" s="22" t="s">
        <v>1877</v>
      </c>
    </row>
    <row r="154" spans="1:9" hidden="1" x14ac:dyDescent="0.4">
      <c r="A154" t="str">
        <f t="shared" si="2"/>
        <v>04</v>
      </c>
      <c r="C154" s="22" t="s">
        <v>339</v>
      </c>
      <c r="D154" s="22" t="s">
        <v>169</v>
      </c>
      <c r="E154" s="22" t="str">
        <f>표1[[#This Row],[LV0_B_PURPS_CD]]&amp;표1[[#This Row],[LV2_B_PURPS_CD]]</f>
        <v>BM04024</v>
      </c>
      <c r="F154" s="30" t="str">
        <f>INDEX('2 BM용도분류표'!$B$2:$B$180, MATCH(표1[[#This Row],[LV2_B_PURPS_CD_NM]]&amp;표1[[#This Row],[LV0_B_PURPS_CD]],'2 BM용도분류표'!$A$2:$A$180,0))</f>
        <v>024</v>
      </c>
      <c r="G154" s="22" t="s">
        <v>167</v>
      </c>
      <c r="H154" s="29" t="s">
        <v>1881</v>
      </c>
      <c r="I154" s="22" t="s">
        <v>1877</v>
      </c>
    </row>
    <row r="155" spans="1:9" hidden="1" x14ac:dyDescent="0.4">
      <c r="A155" t="str">
        <f t="shared" si="2"/>
        <v>04</v>
      </c>
      <c r="C155" s="22" t="s">
        <v>340</v>
      </c>
      <c r="D155" s="22" t="s">
        <v>175</v>
      </c>
      <c r="E155" s="22" t="str">
        <f>표1[[#This Row],[LV0_B_PURPS_CD]]&amp;표1[[#This Row],[LV2_B_PURPS_CD]]</f>
        <v>BM04012</v>
      </c>
      <c r="F155" s="30" t="str">
        <f>INDEX('2 BM용도분류표'!$B$2:$B$180, MATCH(표1[[#This Row],[LV2_B_PURPS_CD_NM]]&amp;표1[[#This Row],[LV0_B_PURPS_CD]],'2 BM용도분류표'!$A$2:$A$180,0))</f>
        <v>012</v>
      </c>
      <c r="G155" s="22" t="s">
        <v>167</v>
      </c>
      <c r="H155" s="29" t="s">
        <v>1881</v>
      </c>
      <c r="I155" s="22" t="s">
        <v>1877</v>
      </c>
    </row>
    <row r="156" spans="1:9" ht="18" hidden="1" thickBot="1" x14ac:dyDescent="0.45">
      <c r="A156" t="str">
        <f t="shared" si="2"/>
        <v>04</v>
      </c>
      <c r="C156" s="53" t="s">
        <v>341</v>
      </c>
      <c r="D156" s="53" t="s">
        <v>342</v>
      </c>
      <c r="E156" s="53" t="str">
        <f>표1[[#This Row],[LV0_B_PURPS_CD]]&amp;표1[[#This Row],[LV2_B_PURPS_CD]]</f>
        <v>BM04012</v>
      </c>
      <c r="F156" s="54" t="str">
        <f>INDEX('2 BM용도분류표'!$B$2:$B$180, MATCH(표1[[#This Row],[LV2_B_PURPS_CD_NM]]&amp;표1[[#This Row],[LV0_B_PURPS_CD]],'2 BM용도분류표'!$A$2:$A$180,0))</f>
        <v>012</v>
      </c>
      <c r="G156" s="53" t="s">
        <v>32</v>
      </c>
      <c r="H156" s="55" t="s">
        <v>1881</v>
      </c>
      <c r="I156" s="53" t="s">
        <v>1877</v>
      </c>
    </row>
    <row r="157" spans="1:9" x14ac:dyDescent="0.4">
      <c r="A157" s="69" t="str">
        <f t="shared" ref="A157:A188" si="3">LEFT(C157,2)</f>
        <v>05</v>
      </c>
      <c r="B157" s="69" t="s">
        <v>1970</v>
      </c>
      <c r="C157" s="22" t="s">
        <v>346</v>
      </c>
      <c r="D157" s="22" t="s">
        <v>315</v>
      </c>
      <c r="E157" s="22" t="str">
        <f>표1[[#This Row],[LV0_B_PURPS_CD]]&amp;표1[[#This Row],[LV2_B_PURPS_CD]]</f>
        <v>BM04012</v>
      </c>
      <c r="F157" s="30" t="str">
        <f>INDEX('2 BM용도분류표'!$B$2:$B$180, MATCH(표1[[#This Row],[LV2_B_PURPS_CD_NM]]&amp;표1[[#This Row],[LV0_B_PURPS_CD]],'2 BM용도분류표'!$A$2:$A$180,0))</f>
        <v>012</v>
      </c>
      <c r="G157" s="22" t="s">
        <v>312</v>
      </c>
      <c r="H157" s="29" t="s">
        <v>1882</v>
      </c>
      <c r="I157" s="22" t="s">
        <v>313</v>
      </c>
    </row>
    <row r="158" spans="1:9" x14ac:dyDescent="0.4">
      <c r="A158" s="69" t="str">
        <f t="shared" si="3"/>
        <v>05</v>
      </c>
      <c r="B158" s="69" t="s">
        <v>1970</v>
      </c>
      <c r="C158" s="22" t="s">
        <v>347</v>
      </c>
      <c r="D158" s="22" t="s">
        <v>317</v>
      </c>
      <c r="E158" s="22" t="str">
        <f>표1[[#This Row],[LV0_B_PURPS_CD]]&amp;표1[[#This Row],[LV2_B_PURPS_CD]]</f>
        <v>BM04012</v>
      </c>
      <c r="F158" s="30" t="str">
        <f>INDEX('2 BM용도분류표'!$B$2:$B$180, MATCH(표1[[#This Row],[LV2_B_PURPS_CD_NM]]&amp;표1[[#This Row],[LV0_B_PURPS_CD]],'2 BM용도분류표'!$A$2:$A$180,0))</f>
        <v>012</v>
      </c>
      <c r="G158" s="22" t="s">
        <v>312</v>
      </c>
      <c r="H158" s="29" t="s">
        <v>1882</v>
      </c>
      <c r="I158" s="22" t="s">
        <v>313</v>
      </c>
    </row>
    <row r="159" spans="1:9" x14ac:dyDescent="0.4">
      <c r="A159" s="69" t="str">
        <f t="shared" si="3"/>
        <v>05</v>
      </c>
      <c r="B159" s="69" t="s">
        <v>1970</v>
      </c>
      <c r="C159" s="22" t="s">
        <v>348</v>
      </c>
      <c r="D159" s="22" t="s">
        <v>319</v>
      </c>
      <c r="E159" s="22" t="str">
        <f>표1[[#This Row],[LV0_B_PURPS_CD]]&amp;표1[[#This Row],[LV2_B_PURPS_CD]]</f>
        <v>BM04012</v>
      </c>
      <c r="F159" s="30" t="str">
        <f>INDEX('2 BM용도분류표'!$B$2:$B$180, MATCH(표1[[#This Row],[LV2_B_PURPS_CD_NM]]&amp;표1[[#This Row],[LV0_B_PURPS_CD]],'2 BM용도분류표'!$A$2:$A$180,0))</f>
        <v>012</v>
      </c>
      <c r="G159" s="22" t="s">
        <v>312</v>
      </c>
      <c r="H159" s="29" t="s">
        <v>1882</v>
      </c>
      <c r="I159" s="22" t="s">
        <v>313</v>
      </c>
    </row>
    <row r="160" spans="1:9" x14ac:dyDescent="0.4">
      <c r="A160" s="69" t="str">
        <f t="shared" si="3"/>
        <v>05</v>
      </c>
      <c r="B160" s="69" t="s">
        <v>1970</v>
      </c>
      <c r="C160" s="22" t="s">
        <v>349</v>
      </c>
      <c r="D160" s="22" t="s">
        <v>329</v>
      </c>
      <c r="E160" s="22" t="str">
        <f>표1[[#This Row],[LV0_B_PURPS_CD]]&amp;표1[[#This Row],[LV2_B_PURPS_CD]]</f>
        <v>BM04012</v>
      </c>
      <c r="F160" s="30" t="str">
        <f>INDEX('2 BM용도분류표'!$B$2:$B$180, MATCH(표1[[#This Row],[LV2_B_PURPS_CD_NM]]&amp;표1[[#This Row],[LV0_B_PURPS_CD]],'2 BM용도분류표'!$A$2:$A$180,0))</f>
        <v>012</v>
      </c>
      <c r="G160" s="22" t="s">
        <v>312</v>
      </c>
      <c r="H160" s="29" t="s">
        <v>1882</v>
      </c>
      <c r="I160" s="22" t="s">
        <v>313</v>
      </c>
    </row>
    <row r="161" spans="1:9" x14ac:dyDescent="0.4">
      <c r="A161" s="69" t="str">
        <f t="shared" si="3"/>
        <v>05</v>
      </c>
      <c r="B161" s="69" t="s">
        <v>1970</v>
      </c>
      <c r="C161" s="22" t="s">
        <v>350</v>
      </c>
      <c r="D161" s="22" t="s">
        <v>321</v>
      </c>
      <c r="E161" s="22" t="str">
        <f>표1[[#This Row],[LV0_B_PURPS_CD]]&amp;표1[[#This Row],[LV2_B_PURPS_CD]]</f>
        <v>BM04025</v>
      </c>
      <c r="F161" s="30" t="str">
        <f>INDEX('2 BM용도분류표'!$B$2:$B$180, MATCH(표1[[#This Row],[LV2_B_PURPS_CD_NM]]&amp;표1[[#This Row],[LV0_B_PURPS_CD]],'2 BM용도분류표'!$A$2:$A$180,0))</f>
        <v>025</v>
      </c>
      <c r="G161" s="22" t="s">
        <v>312</v>
      </c>
      <c r="H161" s="29" t="s">
        <v>1882</v>
      </c>
      <c r="I161" s="22" t="s">
        <v>313</v>
      </c>
    </row>
    <row r="162" spans="1:9" x14ac:dyDescent="0.4">
      <c r="A162" s="69" t="str">
        <f t="shared" si="3"/>
        <v>05</v>
      </c>
      <c r="B162" s="69" t="s">
        <v>1970</v>
      </c>
      <c r="C162" s="22" t="s">
        <v>351</v>
      </c>
      <c r="D162" s="22" t="s">
        <v>323</v>
      </c>
      <c r="E162" s="22" t="str">
        <f>표1[[#This Row],[LV0_B_PURPS_CD]]&amp;표1[[#This Row],[LV2_B_PURPS_CD]]</f>
        <v>BM05001</v>
      </c>
      <c r="F162" s="30" t="str">
        <f>INDEX('2 BM용도분류표'!$B$2:$B$180, MATCH(표1[[#This Row],[LV2_B_PURPS_CD_NM]]&amp;표1[[#This Row],[LV0_B_PURPS_CD]],'2 BM용도분류표'!$A$2:$A$180,0))</f>
        <v>001</v>
      </c>
      <c r="G162" s="22" t="s">
        <v>312</v>
      </c>
      <c r="H162" s="29" t="s">
        <v>1882</v>
      </c>
      <c r="I162" s="22" t="s">
        <v>313</v>
      </c>
    </row>
    <row r="163" spans="1:9" x14ac:dyDescent="0.4">
      <c r="A163" s="69" t="str">
        <f t="shared" si="3"/>
        <v>05</v>
      </c>
      <c r="B163" s="69" t="s">
        <v>1970</v>
      </c>
      <c r="C163" s="22" t="s">
        <v>352</v>
      </c>
      <c r="D163" s="22" t="s">
        <v>325</v>
      </c>
      <c r="E163" s="22" t="str">
        <f>표1[[#This Row],[LV0_B_PURPS_CD]]&amp;표1[[#This Row],[LV2_B_PURPS_CD]]</f>
        <v>BM05001</v>
      </c>
      <c r="F163" s="30" t="str">
        <f>INDEX('2 BM용도분류표'!$B$2:$B$180, MATCH(표1[[#This Row],[LV2_B_PURPS_CD_NM]]&amp;표1[[#This Row],[LV0_B_PURPS_CD]],'2 BM용도분류표'!$A$2:$A$180,0))</f>
        <v>001</v>
      </c>
      <c r="G163" s="22" t="s">
        <v>312</v>
      </c>
      <c r="H163" s="29" t="s">
        <v>1882</v>
      </c>
      <c r="I163" s="22" t="s">
        <v>313</v>
      </c>
    </row>
    <row r="164" spans="1:9" x14ac:dyDescent="0.4">
      <c r="A164" s="69" t="str">
        <f t="shared" si="3"/>
        <v>05</v>
      </c>
      <c r="B164" s="69" t="s">
        <v>1970</v>
      </c>
      <c r="C164" s="22" t="s">
        <v>353</v>
      </c>
      <c r="D164" s="22" t="s">
        <v>327</v>
      </c>
      <c r="E164" s="22" t="str">
        <f>표1[[#This Row],[LV0_B_PURPS_CD]]&amp;표1[[#This Row],[LV2_B_PURPS_CD]]</f>
        <v>BM05001</v>
      </c>
      <c r="F164" s="30" t="str">
        <f>INDEX('2 BM용도분류표'!$B$2:$B$180, MATCH(표1[[#This Row],[LV2_B_PURPS_CD_NM]]&amp;표1[[#This Row],[LV0_B_PURPS_CD]],'2 BM용도분류표'!$A$2:$A$180,0))</f>
        <v>001</v>
      </c>
      <c r="G164" s="22" t="s">
        <v>312</v>
      </c>
      <c r="H164" s="29" t="s">
        <v>1882</v>
      </c>
      <c r="I164" s="22" t="s">
        <v>313</v>
      </c>
    </row>
    <row r="165" spans="1:9" ht="18" thickBot="1" x14ac:dyDescent="0.45">
      <c r="A165" s="69" t="str">
        <f t="shared" si="3"/>
        <v>05</v>
      </c>
      <c r="B165" s="69" t="s">
        <v>1970</v>
      </c>
      <c r="C165" s="53" t="s">
        <v>354</v>
      </c>
      <c r="D165" s="53" t="s">
        <v>331</v>
      </c>
      <c r="E165" s="53" t="str">
        <f>표1[[#This Row],[LV0_B_PURPS_CD]]&amp;표1[[#This Row],[LV2_B_PURPS_CD]]</f>
        <v>BM05001</v>
      </c>
      <c r="F165" s="54" t="str">
        <f>INDEX('2 BM용도분류표'!$B$2:$B$180, MATCH(표1[[#This Row],[LV2_B_PURPS_CD_NM]]&amp;표1[[#This Row],[LV0_B_PURPS_CD]],'2 BM용도분류표'!$A$2:$A$180,0))</f>
        <v>001</v>
      </c>
      <c r="G165" s="53" t="s">
        <v>312</v>
      </c>
      <c r="H165" s="55" t="s">
        <v>1882</v>
      </c>
      <c r="I165" s="53" t="s">
        <v>313</v>
      </c>
    </row>
    <row r="166" spans="1:9" x14ac:dyDescent="0.4">
      <c r="A166" s="69" t="str">
        <f t="shared" si="3"/>
        <v>05</v>
      </c>
      <c r="B166" s="69" t="s">
        <v>1970</v>
      </c>
      <c r="C166" s="22" t="s">
        <v>373</v>
      </c>
      <c r="D166" s="22" t="s">
        <v>374</v>
      </c>
      <c r="E166" s="22" t="str">
        <f>표1[[#This Row],[LV0_B_PURPS_CD]]&amp;표1[[#This Row],[LV2_B_PURPS_CD]]</f>
        <v>BM05001</v>
      </c>
      <c r="F166" s="30" t="str">
        <f>INDEX('2 BM용도분류표'!$B$2:$B$180, MATCH(표1[[#This Row],[LV2_B_PURPS_CD_NM]]&amp;표1[[#This Row],[LV0_B_PURPS_CD]],'2 BM용도분류표'!$A$2:$A$180,0))</f>
        <v>001</v>
      </c>
      <c r="G166" s="22" t="s">
        <v>372</v>
      </c>
      <c r="H166" s="29" t="s">
        <v>1882</v>
      </c>
      <c r="I166" s="22" t="s">
        <v>313</v>
      </c>
    </row>
    <row r="167" spans="1:9" x14ac:dyDescent="0.4">
      <c r="A167" s="69" t="str">
        <f t="shared" si="3"/>
        <v>05</v>
      </c>
      <c r="B167" s="69" t="s">
        <v>1970</v>
      </c>
      <c r="C167" s="22" t="s">
        <v>375</v>
      </c>
      <c r="D167" s="22" t="s">
        <v>376</v>
      </c>
      <c r="E167" s="22" t="str">
        <f>표1[[#This Row],[LV0_B_PURPS_CD]]&amp;표1[[#This Row],[LV2_B_PURPS_CD]]</f>
        <v>BM05001</v>
      </c>
      <c r="F167" s="30" t="str">
        <f>INDEX('2 BM용도분류표'!$B$2:$B$180, MATCH(표1[[#This Row],[LV2_B_PURPS_CD_NM]]&amp;표1[[#This Row],[LV0_B_PURPS_CD]],'2 BM용도분류표'!$A$2:$A$180,0))</f>
        <v>001</v>
      </c>
      <c r="G167" s="22" t="s">
        <v>372</v>
      </c>
      <c r="H167" s="29" t="s">
        <v>1882</v>
      </c>
      <c r="I167" s="22" t="s">
        <v>313</v>
      </c>
    </row>
    <row r="168" spans="1:9" x14ac:dyDescent="0.4">
      <c r="A168" s="69" t="str">
        <f t="shared" si="3"/>
        <v>05</v>
      </c>
      <c r="B168" s="69" t="s">
        <v>1970</v>
      </c>
      <c r="C168" s="22" t="s">
        <v>377</v>
      </c>
      <c r="D168" s="22" t="s">
        <v>378</v>
      </c>
      <c r="E168" s="22" t="str">
        <f>표1[[#This Row],[LV0_B_PURPS_CD]]&amp;표1[[#This Row],[LV2_B_PURPS_CD]]</f>
        <v>BM05001</v>
      </c>
      <c r="F168" s="30" t="str">
        <f>INDEX('2 BM용도분류표'!$B$2:$B$180, MATCH(표1[[#This Row],[LV2_B_PURPS_CD_NM]]&amp;표1[[#This Row],[LV0_B_PURPS_CD]],'2 BM용도분류표'!$A$2:$A$180,0))</f>
        <v>001</v>
      </c>
      <c r="G168" s="22" t="s">
        <v>372</v>
      </c>
      <c r="H168" s="29" t="s">
        <v>1882</v>
      </c>
      <c r="I168" s="22" t="s">
        <v>313</v>
      </c>
    </row>
    <row r="169" spans="1:9" x14ac:dyDescent="0.4">
      <c r="A169" s="69" t="str">
        <f t="shared" si="3"/>
        <v>05</v>
      </c>
      <c r="B169" s="69" t="s">
        <v>1970</v>
      </c>
      <c r="C169" s="22" t="s">
        <v>379</v>
      </c>
      <c r="D169" s="22" t="s">
        <v>380</v>
      </c>
      <c r="E169" s="22" t="str">
        <f>표1[[#This Row],[LV0_B_PURPS_CD]]&amp;표1[[#This Row],[LV2_B_PURPS_CD]]</f>
        <v>BM05001</v>
      </c>
      <c r="F169" s="30" t="str">
        <f>INDEX('2 BM용도분류표'!$B$2:$B$180, MATCH(표1[[#This Row],[LV2_B_PURPS_CD_NM]]&amp;표1[[#This Row],[LV0_B_PURPS_CD]],'2 BM용도분류표'!$A$2:$A$180,0))</f>
        <v>001</v>
      </c>
      <c r="G169" s="22" t="s">
        <v>372</v>
      </c>
      <c r="H169" s="29" t="s">
        <v>1882</v>
      </c>
      <c r="I169" s="22" t="s">
        <v>313</v>
      </c>
    </row>
    <row r="170" spans="1:9" x14ac:dyDescent="0.4">
      <c r="A170" s="69" t="str">
        <f t="shared" si="3"/>
        <v>05</v>
      </c>
      <c r="B170" s="69" t="s">
        <v>1970</v>
      </c>
      <c r="C170" s="22" t="s">
        <v>381</v>
      </c>
      <c r="D170" s="22" t="s">
        <v>382</v>
      </c>
      <c r="E170" s="22" t="str">
        <f>표1[[#This Row],[LV0_B_PURPS_CD]]&amp;표1[[#This Row],[LV2_B_PURPS_CD]]</f>
        <v>BM05001</v>
      </c>
      <c r="F170" s="30" t="str">
        <f>INDEX('2 BM용도분류표'!$B$2:$B$180, MATCH(표1[[#This Row],[LV2_B_PURPS_CD_NM]]&amp;표1[[#This Row],[LV0_B_PURPS_CD]],'2 BM용도분류표'!$A$2:$A$180,0))</f>
        <v>001</v>
      </c>
      <c r="G170" s="22" t="s">
        <v>372</v>
      </c>
      <c r="H170" s="29" t="s">
        <v>1882</v>
      </c>
      <c r="I170" s="22" t="s">
        <v>313</v>
      </c>
    </row>
    <row r="171" spans="1:9" ht="18" thickBot="1" x14ac:dyDescent="0.45">
      <c r="A171" s="69" t="str">
        <f t="shared" si="3"/>
        <v>05</v>
      </c>
      <c r="B171" s="69" t="s">
        <v>1970</v>
      </c>
      <c r="C171" s="53" t="s">
        <v>383</v>
      </c>
      <c r="D171" s="53" t="s">
        <v>384</v>
      </c>
      <c r="E171" s="53" t="str">
        <f>표1[[#This Row],[LV0_B_PURPS_CD]]&amp;표1[[#This Row],[LV2_B_PURPS_CD]]</f>
        <v>BM05001</v>
      </c>
      <c r="F171" s="54" t="str">
        <f>INDEX('2 BM용도분류표'!$B$2:$B$180, MATCH(표1[[#This Row],[LV2_B_PURPS_CD_NM]]&amp;표1[[#This Row],[LV0_B_PURPS_CD]],'2 BM용도분류표'!$A$2:$A$180,0))</f>
        <v>001</v>
      </c>
      <c r="G171" s="53" t="s">
        <v>372</v>
      </c>
      <c r="H171" s="55" t="s">
        <v>1882</v>
      </c>
      <c r="I171" s="53" t="s">
        <v>313</v>
      </c>
    </row>
    <row r="172" spans="1:9" x14ac:dyDescent="0.4">
      <c r="A172" s="69" t="str">
        <f t="shared" si="3"/>
        <v>05</v>
      </c>
      <c r="B172" s="69" t="s">
        <v>1970</v>
      </c>
      <c r="C172" s="22" t="s">
        <v>385</v>
      </c>
      <c r="D172" s="22" t="s">
        <v>386</v>
      </c>
      <c r="E172" s="22" t="str">
        <f>표1[[#This Row],[LV0_B_PURPS_CD]]&amp;표1[[#This Row],[LV2_B_PURPS_CD]]</f>
        <v>BM05002</v>
      </c>
      <c r="F172" s="30" t="str">
        <f>INDEX('2 BM용도분류표'!$B$2:$B$180, MATCH(표1[[#This Row],[LV2_B_PURPS_CD_NM]]&amp;표1[[#This Row],[LV0_B_PURPS_CD]],'2 BM용도분류표'!$A$2:$A$180,0))</f>
        <v>002</v>
      </c>
      <c r="G172" s="22" t="s">
        <v>372</v>
      </c>
      <c r="H172" s="29" t="s">
        <v>1882</v>
      </c>
      <c r="I172" s="22" t="s">
        <v>313</v>
      </c>
    </row>
    <row r="173" spans="1:9" x14ac:dyDescent="0.4">
      <c r="A173" s="69" t="str">
        <f t="shared" si="3"/>
        <v>05</v>
      </c>
      <c r="B173" s="69" t="s">
        <v>1970</v>
      </c>
      <c r="C173" s="22" t="s">
        <v>417</v>
      </c>
      <c r="D173" s="22" t="s">
        <v>344</v>
      </c>
      <c r="E173" s="22" t="str">
        <f>표1[[#This Row],[LV0_B_PURPS_CD]]&amp;표1[[#This Row],[LV2_B_PURPS_CD]]</f>
        <v>BM05002</v>
      </c>
      <c r="F173" s="30" t="str">
        <f>INDEX('2 BM용도분류표'!$B$2:$B$180, MATCH(표1[[#This Row],[LV2_B_PURPS_CD_NM]]&amp;표1[[#This Row],[LV0_B_PURPS_CD]],'2 BM용도분류표'!$A$2:$A$180,0))</f>
        <v>002</v>
      </c>
      <c r="G173" s="22" t="s">
        <v>344</v>
      </c>
      <c r="H173" s="29" t="s">
        <v>1882</v>
      </c>
      <c r="I173" s="22" t="s">
        <v>313</v>
      </c>
    </row>
    <row r="174" spans="1:9" x14ac:dyDescent="0.4">
      <c r="A174" s="69" t="str">
        <f t="shared" si="3"/>
        <v>05</v>
      </c>
      <c r="B174" s="69" t="s">
        <v>1970</v>
      </c>
      <c r="C174" s="22" t="s">
        <v>408</v>
      </c>
      <c r="D174" s="22" t="s">
        <v>409</v>
      </c>
      <c r="E174" s="22" t="str">
        <f>표1[[#This Row],[LV0_B_PURPS_CD]]&amp;표1[[#This Row],[LV2_B_PURPS_CD]]</f>
        <v>BM05002</v>
      </c>
      <c r="F174" s="30" t="str">
        <f>INDEX('2 BM용도분류표'!$B$2:$B$180, MATCH(표1[[#This Row],[LV2_B_PURPS_CD_NM]]&amp;표1[[#This Row],[LV0_B_PURPS_CD]],'2 BM용도분류표'!$A$2:$A$180,0))</f>
        <v>002</v>
      </c>
      <c r="G174" s="22" t="s">
        <v>410</v>
      </c>
      <c r="H174" s="29" t="s">
        <v>1882</v>
      </c>
      <c r="I174" s="22" t="s">
        <v>313</v>
      </c>
    </row>
    <row r="175" spans="1:9" x14ac:dyDescent="0.4">
      <c r="A175" s="69" t="str">
        <f t="shared" si="3"/>
        <v>05</v>
      </c>
      <c r="B175" s="69" t="s">
        <v>1970</v>
      </c>
      <c r="C175" s="22" t="s">
        <v>411</v>
      </c>
      <c r="D175" s="22" t="s">
        <v>412</v>
      </c>
      <c r="E175" s="22" t="str">
        <f>표1[[#This Row],[LV0_B_PURPS_CD]]&amp;표1[[#This Row],[LV2_B_PURPS_CD]]</f>
        <v>BM05002</v>
      </c>
      <c r="F175" s="30" t="str">
        <f>INDEX('2 BM용도분류표'!$B$2:$B$180, MATCH(표1[[#This Row],[LV2_B_PURPS_CD_NM]]&amp;표1[[#This Row],[LV0_B_PURPS_CD]],'2 BM용도분류표'!$A$2:$A$180,0))</f>
        <v>002</v>
      </c>
      <c r="G175" s="22" t="s">
        <v>410</v>
      </c>
      <c r="H175" s="29" t="s">
        <v>1882</v>
      </c>
      <c r="I175" s="22" t="s">
        <v>313</v>
      </c>
    </row>
    <row r="176" spans="1:9" x14ac:dyDescent="0.4">
      <c r="A176" s="69" t="str">
        <f t="shared" si="3"/>
        <v>05</v>
      </c>
      <c r="B176" s="69" t="s">
        <v>1970</v>
      </c>
      <c r="C176" s="22" t="s">
        <v>413</v>
      </c>
      <c r="D176" s="22" t="s">
        <v>414</v>
      </c>
      <c r="E176" s="22" t="str">
        <f>표1[[#This Row],[LV0_B_PURPS_CD]]&amp;표1[[#This Row],[LV2_B_PURPS_CD]]</f>
        <v>BM05002</v>
      </c>
      <c r="F176" s="30" t="str">
        <f>INDEX('2 BM용도분류표'!$B$2:$B$180, MATCH(표1[[#This Row],[LV2_B_PURPS_CD_NM]]&amp;표1[[#This Row],[LV0_B_PURPS_CD]],'2 BM용도분류표'!$A$2:$A$180,0))</f>
        <v>002</v>
      </c>
      <c r="G176" s="22" t="s">
        <v>410</v>
      </c>
      <c r="H176" s="29" t="s">
        <v>1882</v>
      </c>
      <c r="I176" s="22" t="s">
        <v>313</v>
      </c>
    </row>
    <row r="177" spans="1:9" x14ac:dyDescent="0.4">
      <c r="A177" s="69" t="str">
        <f t="shared" si="3"/>
        <v>05</v>
      </c>
      <c r="B177" s="69" t="s">
        <v>1970</v>
      </c>
      <c r="C177" s="22" t="s">
        <v>415</v>
      </c>
      <c r="D177" s="22" t="s">
        <v>416</v>
      </c>
      <c r="E177" s="22" t="str">
        <f>표1[[#This Row],[LV0_B_PURPS_CD]]&amp;표1[[#This Row],[LV2_B_PURPS_CD]]</f>
        <v>BM05002</v>
      </c>
      <c r="F177" s="30" t="str">
        <f>INDEX('2 BM용도분류표'!$B$2:$B$180, MATCH(표1[[#This Row],[LV2_B_PURPS_CD_NM]]&amp;표1[[#This Row],[LV0_B_PURPS_CD]],'2 BM용도분류표'!$A$2:$A$180,0))</f>
        <v>002</v>
      </c>
      <c r="G177" s="22" t="s">
        <v>410</v>
      </c>
      <c r="H177" s="29" t="s">
        <v>1882</v>
      </c>
      <c r="I177" s="22" t="s">
        <v>313</v>
      </c>
    </row>
    <row r="178" spans="1:9" ht="18" thickBot="1" x14ac:dyDescent="0.45">
      <c r="A178" s="69" t="str">
        <f t="shared" si="3"/>
        <v>05</v>
      </c>
      <c r="B178" s="69" t="s">
        <v>1970</v>
      </c>
      <c r="C178" s="53" t="s">
        <v>390</v>
      </c>
      <c r="D178" s="53" t="s">
        <v>391</v>
      </c>
      <c r="E178" s="53" t="str">
        <f>표1[[#This Row],[LV0_B_PURPS_CD]]&amp;표1[[#This Row],[LV2_B_PURPS_CD]]</f>
        <v>BM05002</v>
      </c>
      <c r="F178" s="54" t="str">
        <f>INDEX('2 BM용도분류표'!$B$2:$B$180, MATCH(표1[[#This Row],[LV2_B_PURPS_CD_NM]]&amp;표1[[#This Row],[LV0_B_PURPS_CD]],'2 BM용도분류표'!$A$2:$A$180,0))</f>
        <v>002</v>
      </c>
      <c r="G178" s="53" t="s">
        <v>389</v>
      </c>
      <c r="H178" s="55" t="s">
        <v>1882</v>
      </c>
      <c r="I178" s="53" t="s">
        <v>313</v>
      </c>
    </row>
    <row r="179" spans="1:9" x14ac:dyDescent="0.4">
      <c r="A179" s="69" t="str">
        <f t="shared" si="3"/>
        <v>05</v>
      </c>
      <c r="B179" s="69" t="s">
        <v>1970</v>
      </c>
      <c r="C179" s="22" t="s">
        <v>392</v>
      </c>
      <c r="D179" s="22" t="s">
        <v>393</v>
      </c>
      <c r="E179" s="22" t="str">
        <f>표1[[#This Row],[LV0_B_PURPS_CD]]&amp;표1[[#This Row],[LV2_B_PURPS_CD]]</f>
        <v>BM05003</v>
      </c>
      <c r="F179" s="30" t="str">
        <f>INDEX('2 BM용도분류표'!$B$2:$B$180, MATCH(표1[[#This Row],[LV2_B_PURPS_CD_NM]]&amp;표1[[#This Row],[LV0_B_PURPS_CD]],'2 BM용도분류표'!$A$2:$A$180,0))</f>
        <v>003</v>
      </c>
      <c r="G179" s="22" t="s">
        <v>389</v>
      </c>
      <c r="H179" s="29" t="s">
        <v>1882</v>
      </c>
      <c r="I179" s="22" t="s">
        <v>313</v>
      </c>
    </row>
    <row r="180" spans="1:9" x14ac:dyDescent="0.4">
      <c r="A180" s="69" t="str">
        <f t="shared" si="3"/>
        <v>05</v>
      </c>
      <c r="B180" s="69" t="s">
        <v>1970</v>
      </c>
      <c r="C180" s="22" t="s">
        <v>394</v>
      </c>
      <c r="D180" s="22" t="s">
        <v>395</v>
      </c>
      <c r="E180" s="22" t="str">
        <f>표1[[#This Row],[LV0_B_PURPS_CD]]&amp;표1[[#This Row],[LV2_B_PURPS_CD]]</f>
        <v>BM05003</v>
      </c>
      <c r="F180" s="30" t="str">
        <f>INDEX('2 BM용도분류표'!$B$2:$B$180, MATCH(표1[[#This Row],[LV2_B_PURPS_CD_NM]]&amp;표1[[#This Row],[LV0_B_PURPS_CD]],'2 BM용도분류표'!$A$2:$A$180,0))</f>
        <v>003</v>
      </c>
      <c r="G180" s="22" t="s">
        <v>389</v>
      </c>
      <c r="H180" s="29" t="s">
        <v>1882</v>
      </c>
      <c r="I180" s="22" t="s">
        <v>313</v>
      </c>
    </row>
    <row r="181" spans="1:9" x14ac:dyDescent="0.4">
      <c r="A181" s="69" t="str">
        <f t="shared" si="3"/>
        <v>05</v>
      </c>
      <c r="B181" s="69" t="s">
        <v>1970</v>
      </c>
      <c r="C181" s="22" t="s">
        <v>396</v>
      </c>
      <c r="D181" s="22" t="s">
        <v>397</v>
      </c>
      <c r="E181" s="22" t="str">
        <f>표1[[#This Row],[LV0_B_PURPS_CD]]&amp;표1[[#This Row],[LV2_B_PURPS_CD]]</f>
        <v>BM05003</v>
      </c>
      <c r="F181" s="30" t="str">
        <f>INDEX('2 BM용도분류표'!$B$2:$B$180, MATCH(표1[[#This Row],[LV2_B_PURPS_CD_NM]]&amp;표1[[#This Row],[LV0_B_PURPS_CD]],'2 BM용도분류표'!$A$2:$A$180,0))</f>
        <v>003</v>
      </c>
      <c r="G181" s="22" t="s">
        <v>389</v>
      </c>
      <c r="H181" s="29" t="s">
        <v>1882</v>
      </c>
      <c r="I181" s="22" t="s">
        <v>313</v>
      </c>
    </row>
    <row r="182" spans="1:9" x14ac:dyDescent="0.4">
      <c r="A182" s="69" t="str">
        <f t="shared" si="3"/>
        <v>05</v>
      </c>
      <c r="B182" s="69" t="s">
        <v>1970</v>
      </c>
      <c r="C182" s="22" t="s">
        <v>398</v>
      </c>
      <c r="D182" s="22" t="s">
        <v>399</v>
      </c>
      <c r="E182" s="22" t="str">
        <f>표1[[#This Row],[LV0_B_PURPS_CD]]&amp;표1[[#This Row],[LV2_B_PURPS_CD]]</f>
        <v>BM05003</v>
      </c>
      <c r="F182" s="30" t="str">
        <f>INDEX('2 BM용도분류표'!$B$2:$B$180, MATCH(표1[[#This Row],[LV2_B_PURPS_CD_NM]]&amp;표1[[#This Row],[LV0_B_PURPS_CD]],'2 BM용도분류표'!$A$2:$A$180,0))</f>
        <v>003</v>
      </c>
      <c r="G182" s="22" t="s">
        <v>389</v>
      </c>
      <c r="H182" s="29" t="s">
        <v>1882</v>
      </c>
      <c r="I182" s="22" t="s">
        <v>313</v>
      </c>
    </row>
    <row r="183" spans="1:9" x14ac:dyDescent="0.4">
      <c r="A183" s="69" t="str">
        <f t="shared" si="3"/>
        <v>05</v>
      </c>
      <c r="B183" s="69" t="s">
        <v>1970</v>
      </c>
      <c r="C183" s="22" t="s">
        <v>400</v>
      </c>
      <c r="D183" s="22" t="s">
        <v>401</v>
      </c>
      <c r="E183" s="22" t="str">
        <f>표1[[#This Row],[LV0_B_PURPS_CD]]&amp;표1[[#This Row],[LV2_B_PURPS_CD]]</f>
        <v>BM05003</v>
      </c>
      <c r="F183" s="30" t="str">
        <f>INDEX('2 BM용도분류표'!$B$2:$B$180, MATCH(표1[[#This Row],[LV2_B_PURPS_CD_NM]]&amp;표1[[#This Row],[LV0_B_PURPS_CD]],'2 BM용도분류표'!$A$2:$A$180,0))</f>
        <v>003</v>
      </c>
      <c r="G183" s="22" t="s">
        <v>389</v>
      </c>
      <c r="H183" s="29" t="s">
        <v>1882</v>
      </c>
      <c r="I183" s="22" t="s">
        <v>313</v>
      </c>
    </row>
    <row r="184" spans="1:9" x14ac:dyDescent="0.4">
      <c r="A184" s="69" t="str">
        <f t="shared" si="3"/>
        <v>05</v>
      </c>
      <c r="B184" s="69" t="s">
        <v>1970</v>
      </c>
      <c r="C184" s="22" t="s">
        <v>402</v>
      </c>
      <c r="D184" s="22" t="s">
        <v>403</v>
      </c>
      <c r="E184" s="22" t="str">
        <f>표1[[#This Row],[LV0_B_PURPS_CD]]&amp;표1[[#This Row],[LV2_B_PURPS_CD]]</f>
        <v>BM05003</v>
      </c>
      <c r="F184" s="30" t="str">
        <f>INDEX('2 BM용도분류표'!$B$2:$B$180, MATCH(표1[[#This Row],[LV2_B_PURPS_CD_NM]]&amp;표1[[#This Row],[LV0_B_PURPS_CD]],'2 BM용도분류표'!$A$2:$A$180,0))</f>
        <v>003</v>
      </c>
      <c r="G184" s="22" t="s">
        <v>389</v>
      </c>
      <c r="H184" s="29" t="s">
        <v>1882</v>
      </c>
      <c r="I184" s="22" t="s">
        <v>313</v>
      </c>
    </row>
    <row r="185" spans="1:9" x14ac:dyDescent="0.4">
      <c r="A185" s="69" t="str">
        <f t="shared" si="3"/>
        <v>05</v>
      </c>
      <c r="B185" s="69" t="s">
        <v>1970</v>
      </c>
      <c r="C185" s="22" t="s">
        <v>404</v>
      </c>
      <c r="D185" s="22" t="s">
        <v>405</v>
      </c>
      <c r="E185" s="22" t="str">
        <f>표1[[#This Row],[LV0_B_PURPS_CD]]&amp;표1[[#This Row],[LV2_B_PURPS_CD]]</f>
        <v>BM05003</v>
      </c>
      <c r="F185" s="30" t="str">
        <f>INDEX('2 BM용도분류표'!$B$2:$B$180, MATCH(표1[[#This Row],[LV2_B_PURPS_CD_NM]]&amp;표1[[#This Row],[LV0_B_PURPS_CD]],'2 BM용도분류표'!$A$2:$A$180,0))</f>
        <v>003</v>
      </c>
      <c r="G185" s="22" t="s">
        <v>389</v>
      </c>
      <c r="H185" s="29" t="s">
        <v>1882</v>
      </c>
      <c r="I185" s="22" t="s">
        <v>313</v>
      </c>
    </row>
    <row r="186" spans="1:9" x14ac:dyDescent="0.4">
      <c r="A186" s="69" t="str">
        <f t="shared" si="3"/>
        <v>05</v>
      </c>
      <c r="B186" s="69" t="s">
        <v>1970</v>
      </c>
      <c r="C186" s="22" t="s">
        <v>406</v>
      </c>
      <c r="D186" s="22" t="s">
        <v>407</v>
      </c>
      <c r="E186" s="22" t="str">
        <f>표1[[#This Row],[LV0_B_PURPS_CD]]&amp;표1[[#This Row],[LV2_B_PURPS_CD]]</f>
        <v>BM05003</v>
      </c>
      <c r="F186" s="30" t="str">
        <f>INDEX('2 BM용도분류표'!$B$2:$B$180, MATCH(표1[[#This Row],[LV2_B_PURPS_CD_NM]]&amp;표1[[#This Row],[LV0_B_PURPS_CD]],'2 BM용도분류표'!$A$2:$A$180,0))</f>
        <v>003</v>
      </c>
      <c r="G186" s="22" t="s">
        <v>389</v>
      </c>
      <c r="H186" s="29" t="s">
        <v>1882</v>
      </c>
      <c r="I186" s="22" t="s">
        <v>313</v>
      </c>
    </row>
    <row r="187" spans="1:9" ht="18" thickBot="1" x14ac:dyDescent="0.45">
      <c r="A187" s="69" t="str">
        <f t="shared" si="3"/>
        <v>05</v>
      </c>
      <c r="B187" s="69" t="s">
        <v>1970</v>
      </c>
      <c r="C187" s="53" t="s">
        <v>358</v>
      </c>
      <c r="D187" s="53" t="s">
        <v>359</v>
      </c>
      <c r="E187" s="53" t="str">
        <f>표1[[#This Row],[LV0_B_PURPS_CD]]&amp;표1[[#This Row],[LV2_B_PURPS_CD]]</f>
        <v>BM05004</v>
      </c>
      <c r="F187" s="54" t="str">
        <f>INDEX('2 BM용도분류표'!$B$2:$B$180, MATCH(표1[[#This Row],[LV2_B_PURPS_CD_NM]]&amp;표1[[#This Row],[LV0_B_PURPS_CD]],'2 BM용도분류표'!$A$2:$A$180,0))</f>
        <v>004</v>
      </c>
      <c r="G187" s="53" t="s">
        <v>357</v>
      </c>
      <c r="H187" s="55" t="s">
        <v>1882</v>
      </c>
      <c r="I187" s="53" t="s">
        <v>313</v>
      </c>
    </row>
    <row r="188" spans="1:9" x14ac:dyDescent="0.4">
      <c r="A188" s="69" t="str">
        <f t="shared" si="3"/>
        <v>05</v>
      </c>
      <c r="B188" s="69" t="s">
        <v>1970</v>
      </c>
      <c r="C188" s="22" t="s">
        <v>360</v>
      </c>
      <c r="D188" s="22" t="s">
        <v>361</v>
      </c>
      <c r="E188" s="22" t="str">
        <f>표1[[#This Row],[LV0_B_PURPS_CD]]&amp;표1[[#This Row],[LV2_B_PURPS_CD]]</f>
        <v>BM05004</v>
      </c>
      <c r="F188" s="30" t="str">
        <f>INDEX('2 BM용도분류표'!$B$2:$B$180, MATCH(표1[[#This Row],[LV2_B_PURPS_CD_NM]]&amp;표1[[#This Row],[LV0_B_PURPS_CD]],'2 BM용도분류표'!$A$2:$A$180,0))</f>
        <v>004</v>
      </c>
      <c r="G188" s="22" t="s">
        <v>357</v>
      </c>
      <c r="H188" s="29" t="s">
        <v>1882</v>
      </c>
      <c r="I188" s="22" t="s">
        <v>313</v>
      </c>
    </row>
    <row r="189" spans="1:9" x14ac:dyDescent="0.4">
      <c r="A189" s="69" t="str">
        <f t="shared" ref="A189:A220" si="4">LEFT(C189,2)</f>
        <v>05</v>
      </c>
      <c r="B189" s="69" t="s">
        <v>1970</v>
      </c>
      <c r="C189" s="22" t="s">
        <v>362</v>
      </c>
      <c r="D189" s="22" t="s">
        <v>363</v>
      </c>
      <c r="E189" s="22" t="str">
        <f>표1[[#This Row],[LV0_B_PURPS_CD]]&amp;표1[[#This Row],[LV2_B_PURPS_CD]]</f>
        <v>BM05004</v>
      </c>
      <c r="F189" s="30" t="str">
        <f>INDEX('2 BM용도분류표'!$B$2:$B$180, MATCH(표1[[#This Row],[LV2_B_PURPS_CD_NM]]&amp;표1[[#This Row],[LV0_B_PURPS_CD]],'2 BM용도분류표'!$A$2:$A$180,0))</f>
        <v>004</v>
      </c>
      <c r="G189" s="22" t="s">
        <v>357</v>
      </c>
      <c r="H189" s="29" t="s">
        <v>1882</v>
      </c>
      <c r="I189" s="22" t="s">
        <v>313</v>
      </c>
    </row>
    <row r="190" spans="1:9" x14ac:dyDescent="0.4">
      <c r="A190" s="69" t="str">
        <f t="shared" si="4"/>
        <v>05</v>
      </c>
      <c r="B190" s="69" t="s">
        <v>1970</v>
      </c>
      <c r="C190" s="22" t="s">
        <v>364</v>
      </c>
      <c r="D190" s="22" t="s">
        <v>365</v>
      </c>
      <c r="E190" s="22" t="str">
        <f>표1[[#This Row],[LV0_B_PURPS_CD]]&amp;표1[[#This Row],[LV2_B_PURPS_CD]]</f>
        <v>BM05004</v>
      </c>
      <c r="F190" s="30" t="str">
        <f>INDEX('2 BM용도분류표'!$B$2:$B$180, MATCH(표1[[#This Row],[LV2_B_PURPS_CD_NM]]&amp;표1[[#This Row],[LV0_B_PURPS_CD]],'2 BM용도분류표'!$A$2:$A$180,0))</f>
        <v>004</v>
      </c>
      <c r="G190" s="22" t="s">
        <v>357</v>
      </c>
      <c r="H190" s="29" t="s">
        <v>1882</v>
      </c>
      <c r="I190" s="22" t="s">
        <v>313</v>
      </c>
    </row>
    <row r="191" spans="1:9" x14ac:dyDescent="0.4">
      <c r="A191" s="69" t="str">
        <f t="shared" si="4"/>
        <v>05</v>
      </c>
      <c r="B191" s="69" t="s">
        <v>1970</v>
      </c>
      <c r="C191" s="22" t="s">
        <v>366</v>
      </c>
      <c r="D191" s="22" t="s">
        <v>367</v>
      </c>
      <c r="E191" s="22" t="str">
        <f>표1[[#This Row],[LV0_B_PURPS_CD]]&amp;표1[[#This Row],[LV2_B_PURPS_CD]]</f>
        <v>BM05004</v>
      </c>
      <c r="F191" s="30" t="str">
        <f>INDEX('2 BM용도분류표'!$B$2:$B$180, MATCH(표1[[#This Row],[LV2_B_PURPS_CD_NM]]&amp;표1[[#This Row],[LV0_B_PURPS_CD]],'2 BM용도분류표'!$A$2:$A$180,0))</f>
        <v>004</v>
      </c>
      <c r="G191" s="22" t="s">
        <v>357</v>
      </c>
      <c r="H191" s="29" t="s">
        <v>1882</v>
      </c>
      <c r="I191" s="22" t="s">
        <v>313</v>
      </c>
    </row>
    <row r="192" spans="1:9" ht="18" thickBot="1" x14ac:dyDescent="0.45">
      <c r="A192" s="69" t="str">
        <f t="shared" si="4"/>
        <v>05</v>
      </c>
      <c r="B192" s="69" t="s">
        <v>1970</v>
      </c>
      <c r="C192" s="53" t="s">
        <v>368</v>
      </c>
      <c r="D192" s="53" t="s">
        <v>369</v>
      </c>
      <c r="E192" s="53" t="str">
        <f>표1[[#This Row],[LV0_B_PURPS_CD]]&amp;표1[[#This Row],[LV2_B_PURPS_CD]]</f>
        <v>BM05004</v>
      </c>
      <c r="F192" s="54" t="str">
        <f>INDEX('2 BM용도분류표'!$B$2:$B$180, MATCH(표1[[#This Row],[LV2_B_PURPS_CD_NM]]&amp;표1[[#This Row],[LV0_B_PURPS_CD]],'2 BM용도분류표'!$A$2:$A$180,0))</f>
        <v>004</v>
      </c>
      <c r="G192" s="53" t="s">
        <v>357</v>
      </c>
      <c r="H192" s="55" t="s">
        <v>1882</v>
      </c>
      <c r="I192" s="53" t="s">
        <v>313</v>
      </c>
    </row>
    <row r="193" spans="1:9" hidden="1" x14ac:dyDescent="0.4">
      <c r="A193" t="str">
        <f t="shared" si="4"/>
        <v>06</v>
      </c>
      <c r="C193" s="22" t="s">
        <v>418</v>
      </c>
      <c r="D193" s="22" t="s">
        <v>293</v>
      </c>
      <c r="E193" s="22" t="str">
        <f>표1[[#This Row],[LV0_B_PURPS_CD]]&amp;표1[[#This Row],[LV2_B_PURPS_CD]]</f>
        <v>BM05004</v>
      </c>
      <c r="F193" s="30" t="str">
        <f>INDEX('2 BM용도분류표'!$B$2:$B$180, MATCH(표1[[#This Row],[LV2_B_PURPS_CD_NM]]&amp;표1[[#This Row],[LV0_B_PURPS_CD]],'2 BM용도분류표'!$A$2:$A$180,0))</f>
        <v>004</v>
      </c>
      <c r="G193" s="22" t="s">
        <v>290</v>
      </c>
      <c r="H193" s="29" t="s">
        <v>1883</v>
      </c>
      <c r="I193" s="22" t="s">
        <v>291</v>
      </c>
    </row>
    <row r="194" spans="1:9" hidden="1" x14ac:dyDescent="0.4">
      <c r="A194" t="str">
        <f t="shared" si="4"/>
        <v>06</v>
      </c>
      <c r="C194" s="22" t="s">
        <v>419</v>
      </c>
      <c r="D194" s="22" t="s">
        <v>295</v>
      </c>
      <c r="E194" s="22" t="str">
        <f>표1[[#This Row],[LV0_B_PURPS_CD]]&amp;표1[[#This Row],[LV2_B_PURPS_CD]]</f>
        <v>BM05004</v>
      </c>
      <c r="F194" s="30" t="str">
        <f>INDEX('2 BM용도분류표'!$B$2:$B$180, MATCH(표1[[#This Row],[LV2_B_PURPS_CD_NM]]&amp;표1[[#This Row],[LV0_B_PURPS_CD]],'2 BM용도분류표'!$A$2:$A$180,0))</f>
        <v>004</v>
      </c>
      <c r="G194" s="22" t="s">
        <v>290</v>
      </c>
      <c r="H194" s="29" t="s">
        <v>1883</v>
      </c>
      <c r="I194" s="22" t="s">
        <v>291</v>
      </c>
    </row>
    <row r="195" spans="1:9" hidden="1" x14ac:dyDescent="0.4">
      <c r="A195" t="str">
        <f t="shared" si="4"/>
        <v>06</v>
      </c>
      <c r="C195" s="22" t="s">
        <v>420</v>
      </c>
      <c r="D195" s="22" t="s">
        <v>297</v>
      </c>
      <c r="E195" s="22" t="str">
        <f>표1[[#This Row],[LV0_B_PURPS_CD]]&amp;표1[[#This Row],[LV2_B_PURPS_CD]]</f>
        <v>BM05004</v>
      </c>
      <c r="F195" s="30" t="str">
        <f>INDEX('2 BM용도분류표'!$B$2:$B$180, MATCH(표1[[#This Row],[LV2_B_PURPS_CD_NM]]&amp;표1[[#This Row],[LV0_B_PURPS_CD]],'2 BM용도분류표'!$A$2:$A$180,0))</f>
        <v>004</v>
      </c>
      <c r="G195" s="22" t="s">
        <v>290</v>
      </c>
      <c r="H195" s="29" t="s">
        <v>1883</v>
      </c>
      <c r="I195" s="22" t="s">
        <v>291</v>
      </c>
    </row>
    <row r="196" spans="1:9" hidden="1" x14ac:dyDescent="0.4">
      <c r="A196" t="str">
        <f t="shared" si="4"/>
        <v>06</v>
      </c>
      <c r="C196" s="22" t="s">
        <v>421</v>
      </c>
      <c r="D196" s="22" t="s">
        <v>299</v>
      </c>
      <c r="E196" s="22" t="str">
        <f>표1[[#This Row],[LV0_B_PURPS_CD]]&amp;표1[[#This Row],[LV2_B_PURPS_CD]]</f>
        <v>BM05004</v>
      </c>
      <c r="F196" s="30" t="str">
        <f>INDEX('2 BM용도분류표'!$B$2:$B$180, MATCH(표1[[#This Row],[LV2_B_PURPS_CD_NM]]&amp;표1[[#This Row],[LV0_B_PURPS_CD]],'2 BM용도분류표'!$A$2:$A$180,0))</f>
        <v>004</v>
      </c>
      <c r="G196" s="22" t="s">
        <v>290</v>
      </c>
      <c r="H196" s="29" t="s">
        <v>1883</v>
      </c>
      <c r="I196" s="22" t="s">
        <v>291</v>
      </c>
    </row>
    <row r="197" spans="1:9" hidden="1" x14ac:dyDescent="0.4">
      <c r="A197" t="str">
        <f t="shared" si="4"/>
        <v>06</v>
      </c>
      <c r="C197" s="22" t="s">
        <v>422</v>
      </c>
      <c r="D197" s="22" t="s">
        <v>301</v>
      </c>
      <c r="E197" s="22" t="str">
        <f>표1[[#This Row],[LV0_B_PURPS_CD]]&amp;표1[[#This Row],[LV2_B_PURPS_CD]]</f>
        <v>BM05005</v>
      </c>
      <c r="F197" s="30" t="str">
        <f>INDEX('2 BM용도분류표'!$B$2:$B$180, MATCH(표1[[#This Row],[LV2_B_PURPS_CD_NM]]&amp;표1[[#This Row],[LV0_B_PURPS_CD]],'2 BM용도분류표'!$A$2:$A$180,0))</f>
        <v>005</v>
      </c>
      <c r="G197" s="22" t="s">
        <v>290</v>
      </c>
      <c r="H197" s="29" t="s">
        <v>1883</v>
      </c>
      <c r="I197" s="22" t="s">
        <v>291</v>
      </c>
    </row>
    <row r="198" spans="1:9" hidden="1" x14ac:dyDescent="0.4">
      <c r="A198" t="str">
        <f t="shared" si="4"/>
        <v>06</v>
      </c>
      <c r="C198" s="22" t="s">
        <v>423</v>
      </c>
      <c r="D198" s="22" t="s">
        <v>303</v>
      </c>
      <c r="E198" s="22" t="str">
        <f>표1[[#This Row],[LV0_B_PURPS_CD]]&amp;표1[[#This Row],[LV2_B_PURPS_CD]]</f>
        <v>BM05005</v>
      </c>
      <c r="F198" s="30" t="str">
        <f>INDEX('2 BM용도분류표'!$B$2:$B$180, MATCH(표1[[#This Row],[LV2_B_PURPS_CD_NM]]&amp;표1[[#This Row],[LV0_B_PURPS_CD]],'2 BM용도분류표'!$A$2:$A$180,0))</f>
        <v>005</v>
      </c>
      <c r="G198" s="22" t="s">
        <v>290</v>
      </c>
      <c r="H198" s="29" t="s">
        <v>1883</v>
      </c>
      <c r="I198" s="22" t="s">
        <v>291</v>
      </c>
    </row>
    <row r="199" spans="1:9" hidden="1" x14ac:dyDescent="0.4">
      <c r="A199" t="str">
        <f t="shared" si="4"/>
        <v>06</v>
      </c>
      <c r="C199" s="22" t="s">
        <v>424</v>
      </c>
      <c r="D199" s="22" t="s">
        <v>305</v>
      </c>
      <c r="E199" s="22" t="str">
        <f>표1[[#This Row],[LV0_B_PURPS_CD]]&amp;표1[[#This Row],[LV2_B_PURPS_CD]]</f>
        <v>BM05005</v>
      </c>
      <c r="F199" s="30" t="str">
        <f>INDEX('2 BM용도분류표'!$B$2:$B$180, MATCH(표1[[#This Row],[LV2_B_PURPS_CD_NM]]&amp;표1[[#This Row],[LV0_B_PURPS_CD]],'2 BM용도분류표'!$A$2:$A$180,0))</f>
        <v>005</v>
      </c>
      <c r="G199" s="22" t="s">
        <v>290</v>
      </c>
      <c r="H199" s="29" t="s">
        <v>1883</v>
      </c>
      <c r="I199" s="22" t="s">
        <v>291</v>
      </c>
    </row>
    <row r="200" spans="1:9" hidden="1" x14ac:dyDescent="0.4">
      <c r="A200" t="str">
        <f t="shared" si="4"/>
        <v>06</v>
      </c>
      <c r="C200" s="22" t="s">
        <v>425</v>
      </c>
      <c r="D200" s="22" t="s">
        <v>307</v>
      </c>
      <c r="E200" s="22" t="str">
        <f>표1[[#This Row],[LV0_B_PURPS_CD]]&amp;표1[[#This Row],[LV2_B_PURPS_CD]]</f>
        <v>BM05005</v>
      </c>
      <c r="F200" s="30" t="str">
        <f>INDEX('2 BM용도분류표'!$B$2:$B$180, MATCH(표1[[#This Row],[LV2_B_PURPS_CD_NM]]&amp;표1[[#This Row],[LV0_B_PURPS_CD]],'2 BM용도분류표'!$A$2:$A$180,0))</f>
        <v>005</v>
      </c>
      <c r="G200" s="22" t="s">
        <v>290</v>
      </c>
      <c r="H200" s="29" t="s">
        <v>1883</v>
      </c>
      <c r="I200" s="22" t="s">
        <v>291</v>
      </c>
    </row>
    <row r="201" spans="1:9" hidden="1" x14ac:dyDescent="0.4">
      <c r="A201" t="str">
        <f t="shared" si="4"/>
        <v>06</v>
      </c>
      <c r="C201" s="22" t="s">
        <v>426</v>
      </c>
      <c r="D201" s="22" t="s">
        <v>427</v>
      </c>
      <c r="E201" s="22" t="str">
        <f>표1[[#This Row],[LV0_B_PURPS_CD]]&amp;표1[[#This Row],[LV2_B_PURPS_CD]]</f>
        <v>BM05005</v>
      </c>
      <c r="F201" s="30" t="str">
        <f>INDEX('2 BM용도분류표'!$B$2:$B$180, MATCH(표1[[#This Row],[LV2_B_PURPS_CD_NM]]&amp;표1[[#This Row],[LV0_B_PURPS_CD]],'2 BM용도분류표'!$A$2:$A$180,0))</f>
        <v>005</v>
      </c>
      <c r="G201" s="22" t="s">
        <v>290</v>
      </c>
      <c r="H201" s="29" t="s">
        <v>1883</v>
      </c>
      <c r="I201" s="22" t="s">
        <v>291</v>
      </c>
    </row>
    <row r="202" spans="1:9" hidden="1" x14ac:dyDescent="0.4">
      <c r="A202" t="str">
        <f t="shared" si="4"/>
        <v>06</v>
      </c>
      <c r="C202" s="22" t="s">
        <v>428</v>
      </c>
      <c r="D202" s="22" t="s">
        <v>429</v>
      </c>
      <c r="E202" s="22" t="str">
        <f>표1[[#This Row],[LV0_B_PURPS_CD]]&amp;표1[[#This Row],[LV2_B_PURPS_CD]]</f>
        <v>BM05006</v>
      </c>
      <c r="F202" s="30" t="str">
        <f>INDEX('2 BM용도분류표'!$B$2:$B$180, MATCH(표1[[#This Row],[LV2_B_PURPS_CD_NM]]&amp;표1[[#This Row],[LV0_B_PURPS_CD]],'2 BM용도분류표'!$A$2:$A$180,0))</f>
        <v>006</v>
      </c>
      <c r="G202" s="22" t="s">
        <v>290</v>
      </c>
      <c r="H202" s="29" t="s">
        <v>1883</v>
      </c>
      <c r="I202" s="22" t="s">
        <v>291</v>
      </c>
    </row>
    <row r="203" spans="1:9" hidden="1" x14ac:dyDescent="0.4">
      <c r="A203" t="str">
        <f t="shared" si="4"/>
        <v>06</v>
      </c>
      <c r="C203" s="22" t="s">
        <v>430</v>
      </c>
      <c r="D203" s="22" t="s">
        <v>309</v>
      </c>
      <c r="E203" s="22" t="str">
        <f>표1[[#This Row],[LV0_B_PURPS_CD]]&amp;표1[[#This Row],[LV2_B_PURPS_CD]]</f>
        <v>BM06001</v>
      </c>
      <c r="F203" s="30" t="str">
        <f>INDEX('2 BM용도분류표'!$B$2:$B$180, MATCH(표1[[#This Row],[LV2_B_PURPS_CD_NM]]&amp;표1[[#This Row],[LV0_B_PURPS_CD]],'2 BM용도분류표'!$A$2:$A$180,0))</f>
        <v>001</v>
      </c>
      <c r="G203" s="22" t="s">
        <v>290</v>
      </c>
      <c r="H203" s="29" t="s">
        <v>1883</v>
      </c>
      <c r="I203" s="22" t="s">
        <v>291</v>
      </c>
    </row>
    <row r="204" spans="1:9" ht="18" hidden="1" thickBot="1" x14ac:dyDescent="0.45">
      <c r="A204" t="str">
        <f t="shared" si="4"/>
        <v>06</v>
      </c>
      <c r="C204" s="53" t="s">
        <v>431</v>
      </c>
      <c r="D204" s="53" t="s">
        <v>432</v>
      </c>
      <c r="E204" s="53" t="str">
        <f>표1[[#This Row],[LV0_B_PURPS_CD]]&amp;표1[[#This Row],[LV2_B_PURPS_CD]]</f>
        <v>BM06001</v>
      </c>
      <c r="F204" s="54" t="str">
        <f>INDEX('2 BM용도분류표'!$B$2:$B$180, MATCH(표1[[#This Row],[LV2_B_PURPS_CD_NM]]&amp;표1[[#This Row],[LV0_B_PURPS_CD]],'2 BM용도분류표'!$A$2:$A$180,0))</f>
        <v>001</v>
      </c>
      <c r="G204" s="53" t="s">
        <v>432</v>
      </c>
      <c r="H204" s="55" t="s">
        <v>1883</v>
      </c>
      <c r="I204" s="53" t="s">
        <v>291</v>
      </c>
    </row>
    <row r="205" spans="1:9" ht="18" hidden="1" thickBot="1" x14ac:dyDescent="0.45">
      <c r="A205" t="str">
        <f t="shared" si="4"/>
        <v>07</v>
      </c>
      <c r="C205" s="53" t="s">
        <v>433</v>
      </c>
      <c r="D205" s="53" t="s">
        <v>434</v>
      </c>
      <c r="E205" s="53" t="str">
        <f>표1[[#This Row],[LV0_B_PURPS_CD]]&amp;표1[[#This Row],[LV2_B_PURPS_CD]]</f>
        <v>BM06001</v>
      </c>
      <c r="F205" s="54" t="str">
        <f>INDEX('2 BM용도분류표'!$B$2:$B$180, MATCH(표1[[#This Row],[LV2_B_PURPS_CD_NM]]&amp;표1[[#This Row],[LV0_B_PURPS_CD]],'2 BM용도분류표'!$A$2:$A$180,0))</f>
        <v>001</v>
      </c>
      <c r="G205" s="53" t="s">
        <v>434</v>
      </c>
      <c r="H205" s="55" t="s">
        <v>1884</v>
      </c>
      <c r="I205" s="53" t="s">
        <v>435</v>
      </c>
    </row>
    <row r="206" spans="1:9" hidden="1" x14ac:dyDescent="0.4">
      <c r="A206" t="str">
        <f t="shared" si="4"/>
        <v>07</v>
      </c>
      <c r="C206" s="22" t="s">
        <v>438</v>
      </c>
      <c r="D206" s="22" t="s">
        <v>439</v>
      </c>
      <c r="E206" s="22" t="str">
        <f>표1[[#This Row],[LV0_B_PURPS_CD]]&amp;표1[[#This Row],[LV2_B_PURPS_CD]]</f>
        <v>BM06001</v>
      </c>
      <c r="F206" s="30" t="str">
        <f>INDEX('2 BM용도분류표'!$B$2:$B$180, MATCH(표1[[#This Row],[LV2_B_PURPS_CD_NM]]&amp;표1[[#This Row],[LV0_B_PURPS_CD]],'2 BM용도분류표'!$A$2:$A$180,0))</f>
        <v>001</v>
      </c>
      <c r="G206" s="22" t="s">
        <v>437</v>
      </c>
      <c r="H206" s="29" t="s">
        <v>1884</v>
      </c>
      <c r="I206" s="22" t="s">
        <v>435</v>
      </c>
    </row>
    <row r="207" spans="1:9" hidden="1" x14ac:dyDescent="0.4">
      <c r="A207" t="str">
        <f t="shared" si="4"/>
        <v>07</v>
      </c>
      <c r="C207" s="22" t="s">
        <v>440</v>
      </c>
      <c r="D207" s="22" t="s">
        <v>441</v>
      </c>
      <c r="E207" s="22" t="str">
        <f>표1[[#This Row],[LV0_B_PURPS_CD]]&amp;표1[[#This Row],[LV2_B_PURPS_CD]]</f>
        <v>BM06001</v>
      </c>
      <c r="F207" s="30" t="str">
        <f>INDEX('2 BM용도분류표'!$B$2:$B$180, MATCH(표1[[#This Row],[LV2_B_PURPS_CD_NM]]&amp;표1[[#This Row],[LV0_B_PURPS_CD]],'2 BM용도분류표'!$A$2:$A$180,0))</f>
        <v>001</v>
      </c>
      <c r="G207" s="22" t="s">
        <v>442</v>
      </c>
      <c r="H207" s="29" t="s">
        <v>1884</v>
      </c>
      <c r="I207" s="22" t="s">
        <v>435</v>
      </c>
    </row>
    <row r="208" spans="1:9" hidden="1" x14ac:dyDescent="0.4">
      <c r="A208" t="str">
        <f t="shared" si="4"/>
        <v>07</v>
      </c>
      <c r="C208" s="22" t="s">
        <v>443</v>
      </c>
      <c r="D208" s="22" t="s">
        <v>444</v>
      </c>
      <c r="E208" s="22" t="str">
        <f>표1[[#This Row],[LV0_B_PURPS_CD]]&amp;표1[[#This Row],[LV2_B_PURPS_CD]]</f>
        <v>BM06001</v>
      </c>
      <c r="F208" s="30" t="str">
        <f>INDEX('2 BM용도분류표'!$B$2:$B$180, MATCH(표1[[#This Row],[LV2_B_PURPS_CD_NM]]&amp;표1[[#This Row],[LV0_B_PURPS_CD]],'2 BM용도분류표'!$A$2:$A$180,0))</f>
        <v>001</v>
      </c>
      <c r="G208" s="22" t="s">
        <v>442</v>
      </c>
      <c r="H208" s="29" t="s">
        <v>1884</v>
      </c>
      <c r="I208" s="22" t="s">
        <v>435</v>
      </c>
    </row>
    <row r="209" spans="1:9" hidden="1" x14ac:dyDescent="0.4">
      <c r="A209" t="str">
        <f t="shared" si="4"/>
        <v>07</v>
      </c>
      <c r="C209" s="22" t="s">
        <v>445</v>
      </c>
      <c r="D209" s="22" t="s">
        <v>446</v>
      </c>
      <c r="E209" s="22" t="str">
        <f>표1[[#This Row],[LV0_B_PURPS_CD]]&amp;표1[[#This Row],[LV2_B_PURPS_CD]]</f>
        <v>BM06001</v>
      </c>
      <c r="F209" s="30" t="str">
        <f>INDEX('2 BM용도분류표'!$B$2:$B$180, MATCH(표1[[#This Row],[LV2_B_PURPS_CD_NM]]&amp;표1[[#This Row],[LV0_B_PURPS_CD]],'2 BM용도분류표'!$A$2:$A$180,0))</f>
        <v>001</v>
      </c>
      <c r="G209" s="22" t="s">
        <v>442</v>
      </c>
      <c r="H209" s="29" t="s">
        <v>1884</v>
      </c>
      <c r="I209" s="22" t="s">
        <v>435</v>
      </c>
    </row>
    <row r="210" spans="1:9" hidden="1" x14ac:dyDescent="0.4">
      <c r="A210" t="str">
        <f t="shared" si="4"/>
        <v>07</v>
      </c>
      <c r="C210" s="22" t="s">
        <v>447</v>
      </c>
      <c r="D210" s="22" t="s">
        <v>448</v>
      </c>
      <c r="E210" s="22" t="str">
        <f>표1[[#This Row],[LV0_B_PURPS_CD]]&amp;표1[[#This Row],[LV2_B_PURPS_CD]]</f>
        <v>BM06001</v>
      </c>
      <c r="F210" s="30" t="str">
        <f>INDEX('2 BM용도분류표'!$B$2:$B$180, MATCH(표1[[#This Row],[LV2_B_PURPS_CD_NM]]&amp;표1[[#This Row],[LV0_B_PURPS_CD]],'2 BM용도분류표'!$A$2:$A$180,0))</f>
        <v>001</v>
      </c>
      <c r="G210" s="22" t="s">
        <v>442</v>
      </c>
      <c r="H210" s="29" t="s">
        <v>1884</v>
      </c>
      <c r="I210" s="22" t="s">
        <v>435</v>
      </c>
    </row>
    <row r="211" spans="1:9" ht="18" hidden="1" thickBot="1" x14ac:dyDescent="0.45">
      <c r="A211" t="str">
        <f t="shared" si="4"/>
        <v>07</v>
      </c>
      <c r="C211" s="53" t="s">
        <v>449</v>
      </c>
      <c r="D211" s="53" t="s">
        <v>450</v>
      </c>
      <c r="E211" s="53" t="str">
        <f>표1[[#This Row],[LV0_B_PURPS_CD]]&amp;표1[[#This Row],[LV2_B_PURPS_CD]]</f>
        <v>BM06001</v>
      </c>
      <c r="F211" s="54" t="str">
        <f>INDEX('2 BM용도분류표'!$B$2:$B$180, MATCH(표1[[#This Row],[LV2_B_PURPS_CD_NM]]&amp;표1[[#This Row],[LV0_B_PURPS_CD]],'2 BM용도분류표'!$A$2:$A$180,0))</f>
        <v>001</v>
      </c>
      <c r="G211" s="53" t="s">
        <v>437</v>
      </c>
      <c r="H211" s="55" t="s">
        <v>1884</v>
      </c>
      <c r="I211" s="53" t="s">
        <v>435</v>
      </c>
    </row>
    <row r="212" spans="1:9" hidden="1" x14ac:dyDescent="0.4">
      <c r="A212" t="str">
        <f t="shared" si="4"/>
        <v>07</v>
      </c>
      <c r="C212" s="22" t="s">
        <v>451</v>
      </c>
      <c r="D212" s="22" t="s">
        <v>35</v>
      </c>
      <c r="E212" s="22" t="str">
        <f>표1[[#This Row],[LV0_B_PURPS_CD]]&amp;표1[[#This Row],[LV2_B_PURPS_CD]]</f>
        <v>BM06001</v>
      </c>
      <c r="F212" s="30" t="str">
        <f>INDEX('2 BM용도분류표'!$B$2:$B$180, MATCH(표1[[#This Row],[LV2_B_PURPS_CD_NM]]&amp;표1[[#This Row],[LV0_B_PURPS_CD]],'2 BM용도분류표'!$A$2:$A$180,0))</f>
        <v>001</v>
      </c>
      <c r="G212" s="22" t="s">
        <v>35</v>
      </c>
      <c r="H212" s="29" t="s">
        <v>1884</v>
      </c>
      <c r="I212" s="22" t="s">
        <v>435</v>
      </c>
    </row>
    <row r="213" spans="1:9" hidden="1" x14ac:dyDescent="0.4">
      <c r="A213" t="str">
        <f t="shared" si="4"/>
        <v>07</v>
      </c>
      <c r="C213" s="22" t="s">
        <v>452</v>
      </c>
      <c r="D213" s="22" t="s">
        <v>193</v>
      </c>
      <c r="E213" s="22" t="str">
        <f>표1[[#This Row],[LV0_B_PURPS_CD]]&amp;표1[[#This Row],[LV2_B_PURPS_CD]]</f>
        <v>BM06001</v>
      </c>
      <c r="F213" s="30" t="str">
        <f>INDEX('2 BM용도분류표'!$B$2:$B$180, MATCH(표1[[#This Row],[LV2_B_PURPS_CD_NM]]&amp;표1[[#This Row],[LV0_B_PURPS_CD]],'2 BM용도분류표'!$A$2:$A$180,0))</f>
        <v>001</v>
      </c>
      <c r="G213" s="22" t="s">
        <v>194</v>
      </c>
      <c r="H213" s="29" t="s">
        <v>1884</v>
      </c>
      <c r="I213" s="22" t="s">
        <v>435</v>
      </c>
    </row>
    <row r="214" spans="1:9" hidden="1" x14ac:dyDescent="0.4">
      <c r="A214" t="str">
        <f t="shared" si="4"/>
        <v>07</v>
      </c>
      <c r="C214" s="22" t="s">
        <v>453</v>
      </c>
      <c r="D214" s="22" t="s">
        <v>224</v>
      </c>
      <c r="E214" s="22" t="str">
        <f>표1[[#This Row],[LV0_B_PURPS_CD]]&amp;표1[[#This Row],[LV2_B_PURPS_CD]]</f>
        <v>BM06001</v>
      </c>
      <c r="F214" s="30" t="str">
        <f>INDEX('2 BM용도분류표'!$B$2:$B$180, MATCH(표1[[#This Row],[LV2_B_PURPS_CD_NM]]&amp;표1[[#This Row],[LV0_B_PURPS_CD]],'2 BM용도분류표'!$A$2:$A$180,0))</f>
        <v>001</v>
      </c>
      <c r="G214" s="22" t="s">
        <v>194</v>
      </c>
      <c r="H214" s="29" t="s">
        <v>1884</v>
      </c>
      <c r="I214" s="22" t="s">
        <v>435</v>
      </c>
    </row>
    <row r="215" spans="1:9" hidden="1" x14ac:dyDescent="0.4">
      <c r="A215" t="str">
        <f t="shared" si="4"/>
        <v>07</v>
      </c>
      <c r="C215" s="22" t="s">
        <v>454</v>
      </c>
      <c r="D215" s="22" t="s">
        <v>226</v>
      </c>
      <c r="E215" s="22" t="str">
        <f>표1[[#This Row],[LV0_B_PURPS_CD]]&amp;표1[[#This Row],[LV2_B_PURPS_CD]]</f>
        <v>BM06002</v>
      </c>
      <c r="F215" s="30" t="str">
        <f>INDEX('2 BM용도분류표'!$B$2:$B$180, MATCH(표1[[#This Row],[LV2_B_PURPS_CD_NM]]&amp;표1[[#This Row],[LV0_B_PURPS_CD]],'2 BM용도분류표'!$A$2:$A$180,0))</f>
        <v>002</v>
      </c>
      <c r="G215" s="22" t="s">
        <v>194</v>
      </c>
      <c r="H215" s="29" t="s">
        <v>1884</v>
      </c>
      <c r="I215" s="22" t="s">
        <v>435</v>
      </c>
    </row>
    <row r="216" spans="1:9" hidden="1" x14ac:dyDescent="0.4">
      <c r="A216" t="str">
        <f t="shared" si="4"/>
        <v>07</v>
      </c>
      <c r="C216" s="22" t="s">
        <v>455</v>
      </c>
      <c r="D216" s="22" t="s">
        <v>230</v>
      </c>
      <c r="E216" s="22" t="str">
        <f>표1[[#This Row],[LV0_B_PURPS_CD]]&amp;표1[[#This Row],[LV2_B_PURPS_CD]]</f>
        <v>BM07001</v>
      </c>
      <c r="F216" s="30" t="str">
        <f>INDEX('2 BM용도분류표'!$B$2:$B$180, MATCH(표1[[#This Row],[LV2_B_PURPS_CD_NM]]&amp;표1[[#This Row],[LV0_B_PURPS_CD]],'2 BM용도분류표'!$A$2:$A$180,0))</f>
        <v>001</v>
      </c>
      <c r="G216" s="22" t="s">
        <v>194</v>
      </c>
      <c r="H216" s="29" t="s">
        <v>1884</v>
      </c>
      <c r="I216" s="22" t="s">
        <v>435</v>
      </c>
    </row>
    <row r="217" spans="1:9" hidden="1" x14ac:dyDescent="0.4">
      <c r="A217" t="str">
        <f t="shared" si="4"/>
        <v>07</v>
      </c>
      <c r="C217" s="22" t="s">
        <v>456</v>
      </c>
      <c r="D217" s="22" t="s">
        <v>232</v>
      </c>
      <c r="E217" s="22" t="str">
        <f>표1[[#This Row],[LV0_B_PURPS_CD]]&amp;표1[[#This Row],[LV2_B_PURPS_CD]]</f>
        <v>BM07002</v>
      </c>
      <c r="F217" s="30" t="str">
        <f>INDEX('2 BM용도분류표'!$B$2:$B$180, MATCH(표1[[#This Row],[LV2_B_PURPS_CD_NM]]&amp;표1[[#This Row],[LV0_B_PURPS_CD]],'2 BM용도분류표'!$A$2:$A$180,0))</f>
        <v>002</v>
      </c>
      <c r="G217" s="22" t="s">
        <v>194</v>
      </c>
      <c r="H217" s="29" t="s">
        <v>1884</v>
      </c>
      <c r="I217" s="22" t="s">
        <v>435</v>
      </c>
    </row>
    <row r="218" spans="1:9" hidden="1" x14ac:dyDescent="0.4">
      <c r="A218" t="str">
        <f t="shared" si="4"/>
        <v>07</v>
      </c>
      <c r="C218" s="22" t="s">
        <v>457</v>
      </c>
      <c r="D218" s="22" t="s">
        <v>234</v>
      </c>
      <c r="E218" s="22" t="str">
        <f>표1[[#This Row],[LV0_B_PURPS_CD]]&amp;표1[[#This Row],[LV2_B_PURPS_CD]]</f>
        <v>BM07002</v>
      </c>
      <c r="F218" s="30" t="str">
        <f>INDEX('2 BM용도분류표'!$B$2:$B$180, MATCH(표1[[#This Row],[LV2_B_PURPS_CD_NM]]&amp;표1[[#This Row],[LV0_B_PURPS_CD]],'2 BM용도분류표'!$A$2:$A$180,0))</f>
        <v>002</v>
      </c>
      <c r="G218" s="22" t="s">
        <v>194</v>
      </c>
      <c r="H218" s="29" t="s">
        <v>1884</v>
      </c>
      <c r="I218" s="22" t="s">
        <v>435</v>
      </c>
    </row>
    <row r="219" spans="1:9" hidden="1" x14ac:dyDescent="0.4">
      <c r="A219" t="str">
        <f t="shared" si="4"/>
        <v>07</v>
      </c>
      <c r="C219" s="22" t="s">
        <v>458</v>
      </c>
      <c r="D219" s="22" t="s">
        <v>459</v>
      </c>
      <c r="E219" s="22" t="str">
        <f>표1[[#This Row],[LV0_B_PURPS_CD]]&amp;표1[[#This Row],[LV2_B_PURPS_CD]]</f>
        <v>BM07003</v>
      </c>
      <c r="F219" s="30" t="str">
        <f>INDEX('2 BM용도분류표'!$B$2:$B$180, MATCH(표1[[#This Row],[LV2_B_PURPS_CD_NM]]&amp;표1[[#This Row],[LV0_B_PURPS_CD]],'2 BM용도분류표'!$A$2:$A$180,0))</f>
        <v>003</v>
      </c>
      <c r="G219" s="22" t="s">
        <v>194</v>
      </c>
      <c r="H219" s="29" t="s">
        <v>1884</v>
      </c>
      <c r="I219" s="22" t="s">
        <v>435</v>
      </c>
    </row>
    <row r="220" spans="1:9" hidden="1" x14ac:dyDescent="0.4">
      <c r="A220" t="str">
        <f t="shared" si="4"/>
        <v>07</v>
      </c>
      <c r="C220" s="22" t="s">
        <v>460</v>
      </c>
      <c r="D220" s="22" t="s">
        <v>253</v>
      </c>
      <c r="E220" s="22" t="str">
        <f>표1[[#This Row],[LV0_B_PURPS_CD]]&amp;표1[[#This Row],[LV2_B_PURPS_CD]]</f>
        <v>BM07003</v>
      </c>
      <c r="F220" s="30" t="str">
        <f>INDEX('2 BM용도분류표'!$B$2:$B$180, MATCH(표1[[#This Row],[LV2_B_PURPS_CD_NM]]&amp;표1[[#This Row],[LV0_B_PURPS_CD]],'2 BM용도분류표'!$A$2:$A$180,0))</f>
        <v>003</v>
      </c>
      <c r="G220" s="22" t="s">
        <v>194</v>
      </c>
      <c r="H220" s="29" t="s">
        <v>1884</v>
      </c>
      <c r="I220" s="22" t="s">
        <v>435</v>
      </c>
    </row>
    <row r="221" spans="1:9" hidden="1" x14ac:dyDescent="0.4">
      <c r="A221" t="str">
        <f t="shared" ref="A221:A252" si="5">LEFT(C221,2)</f>
        <v>07</v>
      </c>
      <c r="C221" s="22" t="s">
        <v>461</v>
      </c>
      <c r="D221" s="22" t="s">
        <v>255</v>
      </c>
      <c r="E221" s="22" t="str">
        <f>표1[[#This Row],[LV0_B_PURPS_CD]]&amp;표1[[#This Row],[LV2_B_PURPS_CD]]</f>
        <v>BM07003</v>
      </c>
      <c r="F221" s="30" t="str">
        <f>INDEX('2 BM용도분류표'!$B$2:$B$180, MATCH(표1[[#This Row],[LV2_B_PURPS_CD_NM]]&amp;표1[[#This Row],[LV0_B_PURPS_CD]],'2 BM용도분류표'!$A$2:$A$180,0))</f>
        <v>003</v>
      </c>
      <c r="G221" s="22" t="s">
        <v>194</v>
      </c>
      <c r="H221" s="29" t="s">
        <v>1884</v>
      </c>
      <c r="I221" s="22" t="s">
        <v>435</v>
      </c>
    </row>
    <row r="222" spans="1:9" hidden="1" x14ac:dyDescent="0.4">
      <c r="A222" t="str">
        <f t="shared" si="5"/>
        <v>07</v>
      </c>
      <c r="C222" s="22" t="s">
        <v>462</v>
      </c>
      <c r="D222" s="22" t="s">
        <v>251</v>
      </c>
      <c r="E222" s="22" t="str">
        <f>표1[[#This Row],[LV0_B_PURPS_CD]]&amp;표1[[#This Row],[LV2_B_PURPS_CD]]</f>
        <v>BM07003</v>
      </c>
      <c r="F222" s="30" t="str">
        <f>INDEX('2 BM용도분류표'!$B$2:$B$180, MATCH(표1[[#This Row],[LV2_B_PURPS_CD_NM]]&amp;표1[[#This Row],[LV0_B_PURPS_CD]],'2 BM용도분류표'!$A$2:$A$180,0))</f>
        <v>003</v>
      </c>
      <c r="G222" s="22" t="s">
        <v>194</v>
      </c>
      <c r="H222" s="29" t="s">
        <v>1884</v>
      </c>
      <c r="I222" s="22" t="s">
        <v>435</v>
      </c>
    </row>
    <row r="223" spans="1:9" hidden="1" x14ac:dyDescent="0.4">
      <c r="A223" t="str">
        <f t="shared" si="5"/>
        <v>07</v>
      </c>
      <c r="C223" s="22" t="s">
        <v>463</v>
      </c>
      <c r="D223" s="22" t="s">
        <v>464</v>
      </c>
      <c r="E223" s="22" t="str">
        <f>표1[[#This Row],[LV0_B_PURPS_CD]]&amp;표1[[#This Row],[LV2_B_PURPS_CD]]</f>
        <v>BM07002</v>
      </c>
      <c r="F223" s="30" t="str">
        <f>INDEX('2 BM용도분류표'!$B$2:$B$180, MATCH(표1[[#This Row],[LV2_B_PURPS_CD_NM]]&amp;표1[[#This Row],[LV0_B_PURPS_CD]],'2 BM용도분류표'!$A$2:$A$180,0))</f>
        <v>002</v>
      </c>
      <c r="G223" s="22" t="s">
        <v>194</v>
      </c>
      <c r="H223" s="29" t="s">
        <v>1884</v>
      </c>
      <c r="I223" s="22" t="s">
        <v>435</v>
      </c>
    </row>
    <row r="224" spans="1:9" hidden="1" x14ac:dyDescent="0.4">
      <c r="A224" t="str">
        <f t="shared" si="5"/>
        <v>07</v>
      </c>
      <c r="C224" s="22" t="s">
        <v>465</v>
      </c>
      <c r="D224" s="22" t="s">
        <v>466</v>
      </c>
      <c r="E224" s="22" t="str">
        <f>표1[[#This Row],[LV0_B_PURPS_CD]]&amp;표1[[#This Row],[LV2_B_PURPS_CD]]</f>
        <v>BM07004</v>
      </c>
      <c r="F224" s="30" t="str">
        <f>INDEX('2 BM용도분류표'!$B$2:$B$180, MATCH(표1[[#This Row],[LV2_B_PURPS_CD_NM]]&amp;표1[[#This Row],[LV0_B_PURPS_CD]],'2 BM용도분류표'!$A$2:$A$180,0))</f>
        <v>004</v>
      </c>
      <c r="G224" s="22" t="s">
        <v>434</v>
      </c>
      <c r="H224" s="29" t="s">
        <v>1884</v>
      </c>
      <c r="I224" s="22" t="s">
        <v>435</v>
      </c>
    </row>
    <row r="225" spans="1:9" hidden="1" x14ac:dyDescent="0.4">
      <c r="A225" t="str">
        <f t="shared" si="5"/>
        <v>07</v>
      </c>
      <c r="C225" s="22" t="s">
        <v>467</v>
      </c>
      <c r="D225" s="22" t="s">
        <v>468</v>
      </c>
      <c r="E225" s="22" t="str">
        <f>표1[[#This Row],[LV0_B_PURPS_CD]]&amp;표1[[#This Row],[LV2_B_PURPS_CD]]</f>
        <v>BM07005</v>
      </c>
      <c r="F225" s="30" t="str">
        <f>INDEX('2 BM용도분류표'!$B$2:$B$180, MATCH(표1[[#This Row],[LV2_B_PURPS_CD_NM]]&amp;표1[[#This Row],[LV0_B_PURPS_CD]],'2 BM용도분류표'!$A$2:$A$180,0))</f>
        <v>005</v>
      </c>
      <c r="G225" s="22" t="s">
        <v>434</v>
      </c>
      <c r="H225" s="29" t="s">
        <v>1884</v>
      </c>
      <c r="I225" s="22" t="s">
        <v>435</v>
      </c>
    </row>
    <row r="226" spans="1:9" hidden="1" x14ac:dyDescent="0.4">
      <c r="A226" t="str">
        <f t="shared" si="5"/>
        <v>07</v>
      </c>
      <c r="C226" s="22" t="s">
        <v>469</v>
      </c>
      <c r="D226" s="22" t="s">
        <v>470</v>
      </c>
      <c r="E226" s="22" t="str">
        <f>표1[[#This Row],[LV0_B_PURPS_CD]]&amp;표1[[#This Row],[LV2_B_PURPS_CD]]</f>
        <v>BM07005</v>
      </c>
      <c r="F226" s="30" t="str">
        <f>INDEX('2 BM용도분류표'!$B$2:$B$180, MATCH(표1[[#This Row],[LV2_B_PURPS_CD_NM]]&amp;표1[[#This Row],[LV0_B_PURPS_CD]],'2 BM용도분류표'!$A$2:$A$180,0))</f>
        <v>005</v>
      </c>
      <c r="G226" s="22" t="s">
        <v>434</v>
      </c>
      <c r="H226" s="29" t="s">
        <v>1884</v>
      </c>
      <c r="I226" s="22" t="s">
        <v>435</v>
      </c>
    </row>
    <row r="227" spans="1:9" ht="18" hidden="1" thickBot="1" x14ac:dyDescent="0.45">
      <c r="A227" t="str">
        <f t="shared" si="5"/>
        <v>07</v>
      </c>
      <c r="C227" s="53" t="s">
        <v>471</v>
      </c>
      <c r="D227" s="53" t="s">
        <v>472</v>
      </c>
      <c r="E227" s="53" t="str">
        <f>표1[[#This Row],[LV0_B_PURPS_CD]]&amp;표1[[#This Row],[LV2_B_PURPS_CD]]</f>
        <v>BM07005</v>
      </c>
      <c r="F227" s="54" t="str">
        <f>INDEX('2 BM용도분류표'!$B$2:$B$180, MATCH(표1[[#This Row],[LV2_B_PURPS_CD_NM]]&amp;표1[[#This Row],[LV0_B_PURPS_CD]],'2 BM용도분류표'!$A$2:$A$180,0))</f>
        <v>005</v>
      </c>
      <c r="G227" s="53" t="s">
        <v>472</v>
      </c>
      <c r="H227" s="55" t="s">
        <v>1884</v>
      </c>
      <c r="I227" s="53" t="s">
        <v>435</v>
      </c>
    </row>
    <row r="228" spans="1:9" x14ac:dyDescent="0.4">
      <c r="A228" s="69" t="str">
        <f t="shared" si="5"/>
        <v>08</v>
      </c>
      <c r="B228" s="69" t="s">
        <v>1971</v>
      </c>
      <c r="C228" s="22" t="s">
        <v>481</v>
      </c>
      <c r="D228" s="22" t="s">
        <v>482</v>
      </c>
      <c r="E228" s="22" t="str">
        <f>표1[[#This Row],[LV0_B_PURPS_CD]]&amp;표1[[#This Row],[LV2_B_PURPS_CD]]</f>
        <v>BM07005</v>
      </c>
      <c r="F228" s="30" t="str">
        <f>INDEX('2 BM용도분류표'!$B$2:$B$180, MATCH(표1[[#This Row],[LV2_B_PURPS_CD_NM]]&amp;표1[[#This Row],[LV0_B_PURPS_CD]],'2 BM용도분류표'!$A$2:$A$180,0))</f>
        <v>005</v>
      </c>
      <c r="G228" s="22" t="s">
        <v>482</v>
      </c>
      <c r="H228" s="29" t="s">
        <v>1885</v>
      </c>
      <c r="I228" s="22" t="s">
        <v>476</v>
      </c>
    </row>
    <row r="229" spans="1:9" x14ac:dyDescent="0.4">
      <c r="A229" s="69" t="str">
        <f t="shared" si="5"/>
        <v>08</v>
      </c>
      <c r="B229" s="69" t="s">
        <v>1971</v>
      </c>
      <c r="C229" s="22" t="s">
        <v>491</v>
      </c>
      <c r="D229" s="22" t="s">
        <v>492</v>
      </c>
      <c r="E229" s="22" t="str">
        <f>표1[[#This Row],[LV0_B_PURPS_CD]]&amp;표1[[#This Row],[LV2_B_PURPS_CD]]</f>
        <v>BM07005</v>
      </c>
      <c r="F229" s="30" t="str">
        <f>INDEX('2 BM용도분류표'!$B$2:$B$180, MATCH(표1[[#This Row],[LV2_B_PURPS_CD_NM]]&amp;표1[[#This Row],[LV0_B_PURPS_CD]],'2 BM용도분류표'!$A$2:$A$180,0))</f>
        <v>005</v>
      </c>
      <c r="G229" s="22" t="s">
        <v>492</v>
      </c>
      <c r="H229" s="29" t="s">
        <v>1885</v>
      </c>
      <c r="I229" s="22" t="s">
        <v>476</v>
      </c>
    </row>
    <row r="230" spans="1:9" x14ac:dyDescent="0.4">
      <c r="A230" s="69" t="str">
        <f t="shared" si="5"/>
        <v>08</v>
      </c>
      <c r="B230" s="69" t="s">
        <v>1971</v>
      </c>
      <c r="C230" s="22" t="s">
        <v>473</v>
      </c>
      <c r="D230" s="22" t="s">
        <v>474</v>
      </c>
      <c r="E230" s="22" t="str">
        <f>표1[[#This Row],[LV0_B_PURPS_CD]]&amp;표1[[#This Row],[LV2_B_PURPS_CD]]</f>
        <v>BM07005</v>
      </c>
      <c r="F230" s="30" t="str">
        <f>INDEX('2 BM용도분류표'!$B$2:$B$180, MATCH(표1[[#This Row],[LV2_B_PURPS_CD_NM]]&amp;표1[[#This Row],[LV0_B_PURPS_CD]],'2 BM용도분류표'!$A$2:$A$180,0))</f>
        <v>005</v>
      </c>
      <c r="G230" s="22" t="s">
        <v>475</v>
      </c>
      <c r="H230" s="29" t="s">
        <v>1885</v>
      </c>
      <c r="I230" s="22" t="s">
        <v>476</v>
      </c>
    </row>
    <row r="231" spans="1:9" x14ac:dyDescent="0.4">
      <c r="A231" s="69" t="str">
        <f t="shared" si="5"/>
        <v>08</v>
      </c>
      <c r="B231" s="69" t="s">
        <v>1971</v>
      </c>
      <c r="C231" s="22" t="s">
        <v>486</v>
      </c>
      <c r="D231" s="22" t="s">
        <v>487</v>
      </c>
      <c r="E231" s="22" t="str">
        <f>표1[[#This Row],[LV0_B_PURPS_CD]]&amp;표1[[#This Row],[LV2_B_PURPS_CD]]</f>
        <v>BM07005</v>
      </c>
      <c r="F231" s="30" t="str">
        <f>INDEX('2 BM용도분류표'!$B$2:$B$180, MATCH(표1[[#This Row],[LV2_B_PURPS_CD_NM]]&amp;표1[[#This Row],[LV0_B_PURPS_CD]],'2 BM용도분류표'!$A$2:$A$180,0))</f>
        <v>005</v>
      </c>
      <c r="G231" s="22" t="s">
        <v>475</v>
      </c>
      <c r="H231" s="29" t="s">
        <v>1885</v>
      </c>
      <c r="I231" s="22" t="s">
        <v>476</v>
      </c>
    </row>
    <row r="232" spans="1:9" x14ac:dyDescent="0.4">
      <c r="A232" s="69" t="str">
        <f t="shared" si="5"/>
        <v>08</v>
      </c>
      <c r="B232" s="69" t="s">
        <v>1971</v>
      </c>
      <c r="C232" s="22" t="s">
        <v>488</v>
      </c>
      <c r="D232" s="22" t="s">
        <v>489</v>
      </c>
      <c r="E232" s="22" t="str">
        <f>표1[[#This Row],[LV0_B_PURPS_CD]]&amp;표1[[#This Row],[LV2_B_PURPS_CD]]</f>
        <v>BM07005</v>
      </c>
      <c r="F232" s="30" t="str">
        <f>INDEX('2 BM용도분류표'!$B$2:$B$180, MATCH(표1[[#This Row],[LV2_B_PURPS_CD_NM]]&amp;표1[[#This Row],[LV0_B_PURPS_CD]],'2 BM용도분류표'!$A$2:$A$180,0))</f>
        <v>005</v>
      </c>
      <c r="G232" s="22" t="s">
        <v>489</v>
      </c>
      <c r="H232" s="29" t="s">
        <v>1885</v>
      </c>
      <c r="I232" s="22" t="s">
        <v>476</v>
      </c>
    </row>
    <row r="233" spans="1:9" x14ac:dyDescent="0.4">
      <c r="A233" s="69" t="str">
        <f t="shared" si="5"/>
        <v>08</v>
      </c>
      <c r="B233" s="69" t="s">
        <v>1971</v>
      </c>
      <c r="C233" s="22" t="s">
        <v>479</v>
      </c>
      <c r="D233" s="22" t="s">
        <v>480</v>
      </c>
      <c r="E233" s="22" t="str">
        <f>표1[[#This Row],[LV0_B_PURPS_CD]]&amp;표1[[#This Row],[LV2_B_PURPS_CD]]</f>
        <v>BM07005</v>
      </c>
      <c r="F233" s="30" t="str">
        <f>INDEX('2 BM용도분류표'!$B$2:$B$180, MATCH(표1[[#This Row],[LV2_B_PURPS_CD_NM]]&amp;표1[[#This Row],[LV0_B_PURPS_CD]],'2 BM용도분류표'!$A$2:$A$180,0))</f>
        <v>005</v>
      </c>
      <c r="G233" s="22" t="s">
        <v>480</v>
      </c>
      <c r="H233" s="29" t="s">
        <v>1885</v>
      </c>
      <c r="I233" s="22" t="s">
        <v>476</v>
      </c>
    </row>
    <row r="234" spans="1:9" x14ac:dyDescent="0.4">
      <c r="A234" s="69" t="str">
        <f t="shared" si="5"/>
        <v>08</v>
      </c>
      <c r="B234" s="69" t="s">
        <v>1971</v>
      </c>
      <c r="C234" s="22" t="s">
        <v>483</v>
      </c>
      <c r="D234" s="22" t="s">
        <v>484</v>
      </c>
      <c r="E234" s="22" t="str">
        <f>표1[[#This Row],[LV0_B_PURPS_CD]]&amp;표1[[#This Row],[LV2_B_PURPS_CD]]</f>
        <v>BM07005</v>
      </c>
      <c r="F234" s="30" t="str">
        <f>INDEX('2 BM용도분류표'!$B$2:$B$180, MATCH(표1[[#This Row],[LV2_B_PURPS_CD_NM]]&amp;표1[[#This Row],[LV0_B_PURPS_CD]],'2 BM용도분류표'!$A$2:$A$180,0))</f>
        <v>005</v>
      </c>
      <c r="G234" s="22" t="s">
        <v>485</v>
      </c>
      <c r="H234" s="29" t="s">
        <v>1885</v>
      </c>
      <c r="I234" s="22" t="s">
        <v>476</v>
      </c>
    </row>
    <row r="235" spans="1:9" x14ac:dyDescent="0.4">
      <c r="A235" s="69" t="str">
        <f t="shared" si="5"/>
        <v>08</v>
      </c>
      <c r="B235" s="69" t="s">
        <v>1971</v>
      </c>
      <c r="C235" s="22" t="s">
        <v>490</v>
      </c>
      <c r="D235" s="22" t="s">
        <v>485</v>
      </c>
      <c r="E235" s="22" t="str">
        <f>표1[[#This Row],[LV0_B_PURPS_CD]]&amp;표1[[#This Row],[LV2_B_PURPS_CD]]</f>
        <v>BM07005</v>
      </c>
      <c r="F235" s="30" t="str">
        <f>INDEX('2 BM용도분류표'!$B$2:$B$180, MATCH(표1[[#This Row],[LV2_B_PURPS_CD_NM]]&amp;표1[[#This Row],[LV0_B_PURPS_CD]],'2 BM용도분류표'!$A$2:$A$180,0))</f>
        <v>005</v>
      </c>
      <c r="G235" s="22" t="s">
        <v>485</v>
      </c>
      <c r="H235" s="29" t="s">
        <v>1885</v>
      </c>
      <c r="I235" s="22" t="s">
        <v>476</v>
      </c>
    </row>
    <row r="236" spans="1:9" ht="18" thickBot="1" x14ac:dyDescent="0.45">
      <c r="A236" s="69" t="str">
        <f t="shared" si="5"/>
        <v>08</v>
      </c>
      <c r="B236" s="69" t="s">
        <v>1971</v>
      </c>
      <c r="C236" s="53" t="s">
        <v>477</v>
      </c>
      <c r="D236" s="53" t="s">
        <v>478</v>
      </c>
      <c r="E236" s="53" t="str">
        <f>표1[[#This Row],[LV0_B_PURPS_CD]]&amp;표1[[#This Row],[LV2_B_PURPS_CD]]</f>
        <v>BM07001</v>
      </c>
      <c r="F236" s="54" t="str">
        <f>INDEX('2 BM용도분류표'!$B$2:$B$180, MATCH(표1[[#This Row],[LV2_B_PURPS_CD_NM]]&amp;표1[[#This Row],[LV0_B_PURPS_CD]],'2 BM용도분류표'!$A$2:$A$180,0))</f>
        <v>001</v>
      </c>
      <c r="G236" s="53" t="s">
        <v>478</v>
      </c>
      <c r="H236" s="55" t="s">
        <v>1885</v>
      </c>
      <c r="I236" s="53" t="s">
        <v>476</v>
      </c>
    </row>
    <row r="237" spans="1:9" x14ac:dyDescent="0.4">
      <c r="A237" s="69" t="str">
        <f t="shared" si="5"/>
        <v>09</v>
      </c>
      <c r="B237" s="69" t="s">
        <v>1972</v>
      </c>
      <c r="C237" s="22" t="s">
        <v>508</v>
      </c>
      <c r="D237" s="22" t="s">
        <v>509</v>
      </c>
      <c r="E237" s="22" t="str">
        <f>표1[[#This Row],[LV0_B_PURPS_CD]]&amp;표1[[#This Row],[LV2_B_PURPS_CD]]</f>
        <v>BM07001</v>
      </c>
      <c r="F237" s="30" t="str">
        <f>INDEX('2 BM용도분류표'!$B$2:$B$180, MATCH(표1[[#This Row],[LV2_B_PURPS_CD_NM]]&amp;표1[[#This Row],[LV0_B_PURPS_CD]],'2 BM용도분류표'!$A$2:$A$180,0))</f>
        <v>001</v>
      </c>
      <c r="G237" s="64" t="s">
        <v>498</v>
      </c>
      <c r="H237" s="29" t="s">
        <v>1886</v>
      </c>
      <c r="I237" s="22" t="s">
        <v>494</v>
      </c>
    </row>
    <row r="238" spans="1:9" x14ac:dyDescent="0.4">
      <c r="A238" s="69" t="str">
        <f t="shared" si="5"/>
        <v>09</v>
      </c>
      <c r="B238" s="69" t="s">
        <v>1972</v>
      </c>
      <c r="C238" s="22" t="s">
        <v>510</v>
      </c>
      <c r="D238" s="22" t="s">
        <v>498</v>
      </c>
      <c r="E238" s="22" t="str">
        <f>표1[[#This Row],[LV0_B_PURPS_CD]]&amp;표1[[#This Row],[LV2_B_PURPS_CD]]</f>
        <v>BM07001</v>
      </c>
      <c r="F238" s="30" t="str">
        <f>INDEX('2 BM용도분류표'!$B$2:$B$180, MATCH(표1[[#This Row],[LV2_B_PURPS_CD_NM]]&amp;표1[[#This Row],[LV0_B_PURPS_CD]],'2 BM용도분류표'!$A$2:$A$180,0))</f>
        <v>001</v>
      </c>
      <c r="G238" s="64" t="s">
        <v>498</v>
      </c>
      <c r="H238" s="29" t="s">
        <v>1886</v>
      </c>
      <c r="I238" s="22" t="s">
        <v>494</v>
      </c>
    </row>
    <row r="239" spans="1:9" x14ac:dyDescent="0.4">
      <c r="A239" s="69" t="str">
        <f t="shared" si="5"/>
        <v>09</v>
      </c>
      <c r="B239" s="69" t="s">
        <v>1972</v>
      </c>
      <c r="C239" s="22" t="s">
        <v>518</v>
      </c>
      <c r="D239" s="22" t="s">
        <v>519</v>
      </c>
      <c r="E239" s="22" t="str">
        <f>표1[[#This Row],[LV0_B_PURPS_CD]]&amp;표1[[#This Row],[LV2_B_PURPS_CD]]</f>
        <v>BM07001</v>
      </c>
      <c r="F239" s="30" t="str">
        <f>INDEX('2 BM용도분류표'!$B$2:$B$180, MATCH(표1[[#This Row],[LV2_B_PURPS_CD_NM]]&amp;표1[[#This Row],[LV0_B_PURPS_CD]],'2 BM용도분류표'!$A$2:$A$180,0))</f>
        <v>001</v>
      </c>
      <c r="G239" s="64" t="s">
        <v>498</v>
      </c>
      <c r="H239" s="29" t="s">
        <v>1886</v>
      </c>
      <c r="I239" s="22" t="s">
        <v>494</v>
      </c>
    </row>
    <row r="240" spans="1:9" x14ac:dyDescent="0.4">
      <c r="A240" s="69" t="str">
        <f t="shared" si="5"/>
        <v>09</v>
      </c>
      <c r="B240" s="69" t="s">
        <v>1972</v>
      </c>
      <c r="C240" s="22" t="s">
        <v>520</v>
      </c>
      <c r="D240" s="22" t="s">
        <v>521</v>
      </c>
      <c r="E240" s="22" t="str">
        <f>표1[[#This Row],[LV0_B_PURPS_CD]]&amp;표1[[#This Row],[LV2_B_PURPS_CD]]</f>
        <v>BM07006</v>
      </c>
      <c r="F240" s="30" t="str">
        <f>INDEX('2 BM용도분류표'!$B$2:$B$180, MATCH(표1[[#This Row],[LV2_B_PURPS_CD_NM]]&amp;표1[[#This Row],[LV0_B_PURPS_CD]],'2 BM용도분류표'!$A$2:$A$180,0))</f>
        <v>006</v>
      </c>
      <c r="G240" s="64" t="s">
        <v>498</v>
      </c>
      <c r="H240" s="29" t="s">
        <v>1886</v>
      </c>
      <c r="I240" s="22" t="s">
        <v>494</v>
      </c>
    </row>
    <row r="241" spans="1:9" x14ac:dyDescent="0.4">
      <c r="A241" s="69" t="str">
        <f t="shared" si="5"/>
        <v>09</v>
      </c>
      <c r="B241" s="69" t="s">
        <v>1972</v>
      </c>
      <c r="C241" s="22" t="s">
        <v>522</v>
      </c>
      <c r="D241" s="22" t="s">
        <v>523</v>
      </c>
      <c r="E241" s="22" t="str">
        <f>표1[[#This Row],[LV0_B_PURPS_CD]]&amp;표1[[#This Row],[LV2_B_PURPS_CD]]</f>
        <v>BM08001</v>
      </c>
      <c r="F241" s="30" t="str">
        <f>INDEX('2 BM용도분류표'!$B$2:$B$180, MATCH(표1[[#This Row],[LV2_B_PURPS_CD_NM]]&amp;표1[[#This Row],[LV0_B_PURPS_CD]],'2 BM용도분류표'!$A$2:$A$180,0))</f>
        <v>001</v>
      </c>
      <c r="G241" s="64" t="s">
        <v>498</v>
      </c>
      <c r="H241" s="29" t="s">
        <v>1886</v>
      </c>
      <c r="I241" s="22" t="s">
        <v>494</v>
      </c>
    </row>
    <row r="242" spans="1:9" x14ac:dyDescent="0.4">
      <c r="A242" s="69" t="str">
        <f t="shared" si="5"/>
        <v>09</v>
      </c>
      <c r="B242" s="69" t="s">
        <v>1972</v>
      </c>
      <c r="C242" s="22" t="s">
        <v>516</v>
      </c>
      <c r="D242" s="22" t="s">
        <v>517</v>
      </c>
      <c r="E242" s="22" t="str">
        <f>표1[[#This Row],[LV0_B_PURPS_CD]]&amp;표1[[#This Row],[LV2_B_PURPS_CD]]</f>
        <v>BM08002</v>
      </c>
      <c r="F242" s="30" t="str">
        <f>INDEX('2 BM용도분류표'!$B$2:$B$180, MATCH(표1[[#This Row],[LV2_B_PURPS_CD_NM]]&amp;표1[[#This Row],[LV0_B_PURPS_CD]],'2 BM용도분류표'!$A$2:$A$180,0))</f>
        <v>002</v>
      </c>
      <c r="G242" s="64" t="s">
        <v>517</v>
      </c>
      <c r="H242" s="29" t="s">
        <v>1886</v>
      </c>
      <c r="I242" s="22" t="s">
        <v>494</v>
      </c>
    </row>
    <row r="243" spans="1:9" x14ac:dyDescent="0.4">
      <c r="A243" s="69" t="str">
        <f t="shared" si="5"/>
        <v>09</v>
      </c>
      <c r="B243" s="69" t="s">
        <v>1972</v>
      </c>
      <c r="C243" s="22" t="s">
        <v>526</v>
      </c>
      <c r="D243" s="22" t="s">
        <v>495</v>
      </c>
      <c r="E243" s="22" t="str">
        <f>표1[[#This Row],[LV0_B_PURPS_CD]]&amp;표1[[#This Row],[LV2_B_PURPS_CD]]</f>
        <v>BM08003</v>
      </c>
      <c r="F243" s="30" t="str">
        <f>INDEX('2 BM용도분류표'!$B$2:$B$180, MATCH(표1[[#This Row],[LV2_B_PURPS_CD_NM]]&amp;표1[[#This Row],[LV0_B_PURPS_CD]],'2 BM용도분류표'!$A$2:$A$180,0))</f>
        <v>003</v>
      </c>
      <c r="G243" s="64" t="s">
        <v>495</v>
      </c>
      <c r="H243" s="29" t="s">
        <v>1886</v>
      </c>
      <c r="I243" s="22" t="s">
        <v>494</v>
      </c>
    </row>
    <row r="244" spans="1:9" x14ac:dyDescent="0.4">
      <c r="A244" s="69" t="str">
        <f t="shared" si="5"/>
        <v>09</v>
      </c>
      <c r="B244" s="69" t="s">
        <v>1972</v>
      </c>
      <c r="C244" s="22" t="s">
        <v>512</v>
      </c>
      <c r="D244" s="22" t="s">
        <v>513</v>
      </c>
      <c r="E244" s="22" t="str">
        <f>표1[[#This Row],[LV0_B_PURPS_CD]]&amp;표1[[#This Row],[LV2_B_PURPS_CD]]</f>
        <v>BM08004</v>
      </c>
      <c r="F244" s="30" t="str">
        <f>INDEX('2 BM용도분류표'!$B$2:$B$180, MATCH(표1[[#This Row],[LV2_B_PURPS_CD_NM]]&amp;표1[[#This Row],[LV0_B_PURPS_CD]],'2 BM용도분류표'!$A$2:$A$180,0))</f>
        <v>004</v>
      </c>
      <c r="G244" s="64" t="s">
        <v>514</v>
      </c>
      <c r="H244" s="29" t="s">
        <v>1886</v>
      </c>
      <c r="I244" s="22" t="s">
        <v>494</v>
      </c>
    </row>
    <row r="245" spans="1:9" x14ac:dyDescent="0.4">
      <c r="A245" s="69" t="str">
        <f t="shared" si="5"/>
        <v>09</v>
      </c>
      <c r="B245" s="69" t="s">
        <v>1972</v>
      </c>
      <c r="C245" s="22" t="s">
        <v>515</v>
      </c>
      <c r="D245" s="22" t="s">
        <v>514</v>
      </c>
      <c r="E245" s="22" t="str">
        <f>표1[[#This Row],[LV0_B_PURPS_CD]]&amp;표1[[#This Row],[LV2_B_PURPS_CD]]</f>
        <v>BM08005</v>
      </c>
      <c r="F245" s="30" t="str">
        <f>INDEX('2 BM용도분류표'!$B$2:$B$180, MATCH(표1[[#This Row],[LV2_B_PURPS_CD_NM]]&amp;표1[[#This Row],[LV0_B_PURPS_CD]],'2 BM용도분류표'!$A$2:$A$180,0))</f>
        <v>005</v>
      </c>
      <c r="G245" s="64" t="s">
        <v>514</v>
      </c>
      <c r="H245" s="29" t="s">
        <v>1886</v>
      </c>
      <c r="I245" s="22" t="s">
        <v>494</v>
      </c>
    </row>
    <row r="246" spans="1:9" ht="18" thickBot="1" x14ac:dyDescent="0.45">
      <c r="A246" s="69" t="str">
        <f t="shared" si="5"/>
        <v>09</v>
      </c>
      <c r="B246" s="69" t="s">
        <v>1972</v>
      </c>
      <c r="C246" s="53" t="s">
        <v>502</v>
      </c>
      <c r="D246" s="53" t="s">
        <v>503</v>
      </c>
      <c r="E246" s="53" t="str">
        <f>표1[[#This Row],[LV0_B_PURPS_CD]]&amp;표1[[#This Row],[LV2_B_PURPS_CD]]</f>
        <v>BM08001</v>
      </c>
      <c r="F246" s="54" t="str">
        <f>INDEX('2 BM용도분류표'!$B$2:$B$180, MATCH(표1[[#This Row],[LV2_B_PURPS_CD_NM]]&amp;표1[[#This Row],[LV0_B_PURPS_CD]],'2 BM용도분류표'!$A$2:$A$180,0))</f>
        <v>001</v>
      </c>
      <c r="G246" s="62" t="s">
        <v>501</v>
      </c>
      <c r="H246" s="55" t="s">
        <v>1886</v>
      </c>
      <c r="I246" s="53" t="s">
        <v>494</v>
      </c>
    </row>
    <row r="247" spans="1:9" x14ac:dyDescent="0.4">
      <c r="A247" s="69" t="str">
        <f t="shared" si="5"/>
        <v>09</v>
      </c>
      <c r="B247" s="69" t="s">
        <v>1972</v>
      </c>
      <c r="C247" s="22" t="s">
        <v>506</v>
      </c>
      <c r="D247" s="22" t="s">
        <v>507</v>
      </c>
      <c r="E247" s="22" t="str">
        <f>표1[[#This Row],[LV0_B_PURPS_CD]]&amp;표1[[#This Row],[LV2_B_PURPS_CD]]</f>
        <v>BM08006</v>
      </c>
      <c r="F247" s="30" t="str">
        <f>INDEX('2 BM용도분류표'!$B$2:$B$180, MATCH(표1[[#This Row],[LV2_B_PURPS_CD_NM]]&amp;표1[[#This Row],[LV0_B_PURPS_CD]],'2 BM용도분류표'!$A$2:$A$180,0))</f>
        <v>006</v>
      </c>
      <c r="G247" s="64" t="s">
        <v>501</v>
      </c>
      <c r="H247" s="29" t="s">
        <v>1886</v>
      </c>
      <c r="I247" s="22" t="s">
        <v>494</v>
      </c>
    </row>
    <row r="248" spans="1:9" x14ac:dyDescent="0.4">
      <c r="A248" s="69" t="str">
        <f t="shared" si="5"/>
        <v>09</v>
      </c>
      <c r="B248" s="69" t="s">
        <v>1972</v>
      </c>
      <c r="C248" s="22" t="s">
        <v>511</v>
      </c>
      <c r="D248" s="22" t="s">
        <v>497</v>
      </c>
      <c r="E248" s="22" t="str">
        <f>표1[[#This Row],[LV0_B_PURPS_CD]]&amp;표1[[#This Row],[LV2_B_PURPS_CD]]</f>
        <v>BM08005</v>
      </c>
      <c r="F248" s="30" t="str">
        <f>INDEX('2 BM용도분류표'!$B$2:$B$180, MATCH(표1[[#This Row],[LV2_B_PURPS_CD_NM]]&amp;표1[[#This Row],[LV0_B_PURPS_CD]],'2 BM용도분류표'!$A$2:$A$180,0))</f>
        <v>005</v>
      </c>
      <c r="G248" s="64" t="s">
        <v>501</v>
      </c>
      <c r="H248" s="29" t="s">
        <v>1886</v>
      </c>
      <c r="I248" s="22" t="s">
        <v>494</v>
      </c>
    </row>
    <row r="249" spans="1:9" x14ac:dyDescent="0.4">
      <c r="A249" s="69" t="str">
        <f t="shared" si="5"/>
        <v>09</v>
      </c>
      <c r="B249" s="69" t="s">
        <v>1972</v>
      </c>
      <c r="C249" s="22" t="s">
        <v>524</v>
      </c>
      <c r="D249" s="22" t="s">
        <v>525</v>
      </c>
      <c r="E249" s="22" t="str">
        <f>표1[[#This Row],[LV0_B_PURPS_CD]]&amp;표1[[#This Row],[LV2_B_PURPS_CD]]</f>
        <v>BM08007</v>
      </c>
      <c r="F249" s="30" t="str">
        <f>INDEX('2 BM용도분류표'!$B$2:$B$180, MATCH(표1[[#This Row],[LV2_B_PURPS_CD_NM]]&amp;표1[[#This Row],[LV0_B_PURPS_CD]],'2 BM용도분류표'!$A$2:$A$180,0))</f>
        <v>007</v>
      </c>
      <c r="G249" s="64" t="s">
        <v>525</v>
      </c>
      <c r="H249" s="29" t="s">
        <v>1886</v>
      </c>
      <c r="I249" s="22" t="s">
        <v>494</v>
      </c>
    </row>
    <row r="250" spans="1:9" x14ac:dyDescent="0.4">
      <c r="A250" s="69" t="str">
        <f t="shared" si="5"/>
        <v>09</v>
      </c>
      <c r="B250" s="69" t="s">
        <v>1972</v>
      </c>
      <c r="C250" s="22" t="s">
        <v>499</v>
      </c>
      <c r="D250" s="22" t="s">
        <v>500</v>
      </c>
      <c r="E250" s="22" t="str">
        <f>표1[[#This Row],[LV0_B_PURPS_CD]]&amp;표1[[#This Row],[LV2_B_PURPS_CD]]</f>
        <v>BM09001</v>
      </c>
      <c r="F250" s="30" t="str">
        <f>INDEX('2 BM용도분류표'!$B$2:$B$180, MATCH(표1[[#This Row],[LV2_B_PURPS_CD_NM]]&amp;표1[[#This Row],[LV0_B_PURPS_CD]],'2 BM용도분류표'!$A$2:$A$180,0))</f>
        <v>001</v>
      </c>
      <c r="G250" s="68" t="s">
        <v>1962</v>
      </c>
      <c r="H250" s="29" t="s">
        <v>1967</v>
      </c>
      <c r="I250" s="22" t="s">
        <v>494</v>
      </c>
    </row>
    <row r="251" spans="1:9" ht="18" thickBot="1" x14ac:dyDescent="0.45">
      <c r="A251" s="69" t="str">
        <f t="shared" si="5"/>
        <v>09</v>
      </c>
      <c r="B251" s="69" t="s">
        <v>1972</v>
      </c>
      <c r="C251" s="53" t="s">
        <v>504</v>
      </c>
      <c r="D251" s="53" t="s">
        <v>505</v>
      </c>
      <c r="E251" s="53" t="str">
        <f>표1[[#This Row],[LV0_B_PURPS_CD]]&amp;표1[[#This Row],[LV2_B_PURPS_CD]]</f>
        <v>BM09010</v>
      </c>
      <c r="F251" s="54" t="str">
        <f>INDEX('2 BM용도분류표'!$B$2:$B$180, MATCH(표1[[#This Row],[LV2_B_PURPS_CD_NM]]&amp;표1[[#This Row],[LV0_B_PURPS_CD]],'2 BM용도분류표'!$A$2:$A$180,0))</f>
        <v>010</v>
      </c>
      <c r="G251" s="75" t="s">
        <v>1964</v>
      </c>
      <c r="H251" s="55" t="s">
        <v>1886</v>
      </c>
      <c r="I251" s="53" t="s">
        <v>494</v>
      </c>
    </row>
    <row r="252" spans="1:9" x14ac:dyDescent="0.4">
      <c r="A252" s="69" t="str">
        <f t="shared" si="5"/>
        <v>10</v>
      </c>
      <c r="B252" s="69" t="s">
        <v>1973</v>
      </c>
      <c r="C252" s="22" t="s">
        <v>543</v>
      </c>
      <c r="D252" s="22" t="s">
        <v>538</v>
      </c>
      <c r="E252" s="22" t="str">
        <f>표1[[#This Row],[LV0_B_PURPS_CD]]&amp;표1[[#This Row],[LV2_B_PURPS_CD]]</f>
        <v>BM09001</v>
      </c>
      <c r="F252" s="30" t="str">
        <f>INDEX('2 BM용도분류표'!$B$2:$B$180, MATCH(표1[[#This Row],[LV2_B_PURPS_CD_NM]]&amp;표1[[#This Row],[LV0_B_PURPS_CD]],'2 BM용도분류표'!$A$2:$A$180,0))</f>
        <v>001</v>
      </c>
      <c r="G252" s="22" t="s">
        <v>538</v>
      </c>
      <c r="H252" s="29" t="s">
        <v>1887</v>
      </c>
      <c r="I252" s="22" t="s">
        <v>12</v>
      </c>
    </row>
    <row r="253" spans="1:9" x14ac:dyDescent="0.4">
      <c r="A253" s="69" t="str">
        <f t="shared" ref="A253:A284" si="6">LEFT(C253,2)</f>
        <v>10</v>
      </c>
      <c r="B253" s="69" t="s">
        <v>1973</v>
      </c>
      <c r="C253" s="22" t="s">
        <v>528</v>
      </c>
      <c r="D253" s="22" t="s">
        <v>529</v>
      </c>
      <c r="E253" s="22" t="str">
        <f>표1[[#This Row],[LV0_B_PURPS_CD]]&amp;표1[[#This Row],[LV2_B_PURPS_CD]]</f>
        <v>BM09011</v>
      </c>
      <c r="F253" s="30" t="str">
        <f>INDEX('2 BM용도분류표'!$B$2:$B$180, MATCH(표1[[#This Row],[LV2_B_PURPS_CD_NM]]&amp;표1[[#This Row],[LV0_B_PURPS_CD]],'2 BM용도분류표'!$A$2:$A$180,0))</f>
        <v>011</v>
      </c>
      <c r="G253" s="22" t="s">
        <v>185</v>
      </c>
      <c r="H253" s="29" t="s">
        <v>1887</v>
      </c>
      <c r="I253" s="22" t="s">
        <v>12</v>
      </c>
    </row>
    <row r="254" spans="1:9" x14ac:dyDescent="0.4">
      <c r="A254" s="69" t="str">
        <f t="shared" si="6"/>
        <v>10</v>
      </c>
      <c r="B254" s="69" t="s">
        <v>1973</v>
      </c>
      <c r="C254" s="22" t="s">
        <v>530</v>
      </c>
      <c r="D254" s="22" t="s">
        <v>228</v>
      </c>
      <c r="E254" s="22" t="str">
        <f>표1[[#This Row],[LV0_B_PURPS_CD]]&amp;표1[[#This Row],[LV2_B_PURPS_CD]]</f>
        <v>BM09001</v>
      </c>
      <c r="F254" s="30" t="str">
        <f>INDEX('2 BM용도분류표'!$B$2:$B$180, MATCH(표1[[#This Row],[LV2_B_PURPS_CD_NM]]&amp;표1[[#This Row],[LV0_B_PURPS_CD]],'2 BM용도분류표'!$A$2:$A$180,0))</f>
        <v>001</v>
      </c>
      <c r="G254" s="22" t="s">
        <v>185</v>
      </c>
      <c r="H254" s="29" t="s">
        <v>1887</v>
      </c>
      <c r="I254" s="22" t="s">
        <v>12</v>
      </c>
    </row>
    <row r="255" spans="1:9" x14ac:dyDescent="0.4">
      <c r="A255" s="69" t="str">
        <f t="shared" si="6"/>
        <v>10</v>
      </c>
      <c r="B255" s="69" t="s">
        <v>1973</v>
      </c>
      <c r="C255" s="22" t="s">
        <v>531</v>
      </c>
      <c r="D255" s="22" t="s">
        <v>200</v>
      </c>
      <c r="E255" s="22" t="str">
        <f>표1[[#This Row],[LV0_B_PURPS_CD]]&amp;표1[[#This Row],[LV2_B_PURPS_CD]]</f>
        <v>BM09002</v>
      </c>
      <c r="F255" s="30" t="str">
        <f>INDEX('2 BM용도분류표'!$B$2:$B$180, MATCH(표1[[#This Row],[LV2_B_PURPS_CD_NM]]&amp;표1[[#This Row],[LV0_B_PURPS_CD]],'2 BM용도분류표'!$A$2:$A$180,0))</f>
        <v>002</v>
      </c>
      <c r="G255" s="22" t="s">
        <v>185</v>
      </c>
      <c r="H255" s="29" t="s">
        <v>1887</v>
      </c>
      <c r="I255" s="22" t="s">
        <v>12</v>
      </c>
    </row>
    <row r="256" spans="1:9" ht="18" thickBot="1" x14ac:dyDescent="0.45">
      <c r="A256" s="69" t="str">
        <f t="shared" si="6"/>
        <v>10</v>
      </c>
      <c r="B256" s="69" t="s">
        <v>1973</v>
      </c>
      <c r="C256" s="53" t="s">
        <v>554</v>
      </c>
      <c r="D256" s="53" t="s">
        <v>555</v>
      </c>
      <c r="E256" s="53" t="str">
        <f>표1[[#This Row],[LV0_B_PURPS_CD]]&amp;표1[[#This Row],[LV2_B_PURPS_CD]]</f>
        <v>BM09002</v>
      </c>
      <c r="F256" s="54" t="str">
        <f>INDEX('2 BM용도분류표'!$B$2:$B$180, MATCH(표1[[#This Row],[LV2_B_PURPS_CD_NM]]&amp;표1[[#This Row],[LV0_B_PURPS_CD]],'2 BM용도분류표'!$A$2:$A$180,0))</f>
        <v>002</v>
      </c>
      <c r="G256" s="53" t="s">
        <v>185</v>
      </c>
      <c r="H256" s="55" t="s">
        <v>1887</v>
      </c>
      <c r="I256" s="53" t="s">
        <v>12</v>
      </c>
    </row>
    <row r="257" spans="1:9" x14ac:dyDescent="0.4">
      <c r="A257" s="69" t="str">
        <f t="shared" si="6"/>
        <v>10</v>
      </c>
      <c r="B257" s="69" t="s">
        <v>1973</v>
      </c>
      <c r="C257" s="22" t="s">
        <v>556</v>
      </c>
      <c r="D257" s="22" t="s">
        <v>557</v>
      </c>
      <c r="E257" s="22" t="str">
        <f>표1[[#This Row],[LV0_B_PURPS_CD]]&amp;표1[[#This Row],[LV2_B_PURPS_CD]]</f>
        <v>BM09001</v>
      </c>
      <c r="F257" s="30" t="str">
        <f>INDEX('2 BM용도분류표'!$B$2:$B$180, MATCH(표1[[#This Row],[LV2_B_PURPS_CD_NM]]&amp;표1[[#This Row],[LV0_B_PURPS_CD]],'2 BM용도분류표'!$A$2:$A$180,0))</f>
        <v>001</v>
      </c>
      <c r="G257" s="22" t="s">
        <v>185</v>
      </c>
      <c r="H257" s="29" t="s">
        <v>1887</v>
      </c>
      <c r="I257" s="22" t="s">
        <v>12</v>
      </c>
    </row>
    <row r="258" spans="1:9" x14ac:dyDescent="0.4">
      <c r="A258" s="69" t="str">
        <f t="shared" si="6"/>
        <v>10</v>
      </c>
      <c r="B258" s="69" t="s">
        <v>1973</v>
      </c>
      <c r="C258" s="22" t="s">
        <v>558</v>
      </c>
      <c r="D258" s="22" t="s">
        <v>559</v>
      </c>
      <c r="E258" s="22" t="str">
        <f>표1[[#This Row],[LV0_B_PURPS_CD]]&amp;표1[[#This Row],[LV2_B_PURPS_CD]]</f>
        <v>BM09003</v>
      </c>
      <c r="F258" s="30" t="str">
        <f>INDEX('2 BM용도분류표'!$B$2:$B$180, MATCH(표1[[#This Row],[LV2_B_PURPS_CD_NM]]&amp;표1[[#This Row],[LV0_B_PURPS_CD]],'2 BM용도분류표'!$A$2:$A$180,0))</f>
        <v>003</v>
      </c>
      <c r="G258" s="22" t="s">
        <v>185</v>
      </c>
      <c r="H258" s="29" t="s">
        <v>1887</v>
      </c>
      <c r="I258" s="22" t="s">
        <v>12</v>
      </c>
    </row>
    <row r="259" spans="1:9" x14ac:dyDescent="0.4">
      <c r="A259" s="69" t="str">
        <f t="shared" si="6"/>
        <v>10</v>
      </c>
      <c r="B259" s="69" t="s">
        <v>1973</v>
      </c>
      <c r="C259" s="70" t="s">
        <v>1495</v>
      </c>
      <c r="D259" s="73" t="s">
        <v>1473</v>
      </c>
      <c r="E259" s="74" t="str">
        <f>표1[[#This Row],[LV0_B_PURPS_CD]]&amp;표1[[#This Row],[LV2_B_PURPS_CD]]</f>
        <v>BM09003</v>
      </c>
      <c r="F259" s="30" t="str">
        <f>INDEX('2 BM용도분류표'!$B$2:$B$180, MATCH(표1[[#This Row],[LV2_B_PURPS_CD_NM]]&amp;표1[[#This Row],[LV0_B_PURPS_CD]],'2 BM용도분류표'!$A$2:$A$180,0))</f>
        <v>003</v>
      </c>
      <c r="G259" s="64" t="s">
        <v>185</v>
      </c>
      <c r="H259" s="29" t="s">
        <v>1887</v>
      </c>
      <c r="I259" s="64" t="s">
        <v>12</v>
      </c>
    </row>
    <row r="260" spans="1:9" x14ac:dyDescent="0.4">
      <c r="A260" s="69" t="str">
        <f t="shared" si="6"/>
        <v>10</v>
      </c>
      <c r="B260" s="69" t="s">
        <v>1973</v>
      </c>
      <c r="C260" s="70" t="s">
        <v>1496</v>
      </c>
      <c r="D260" s="73" t="s">
        <v>1497</v>
      </c>
      <c r="E260" s="74" t="str">
        <f>표1[[#This Row],[LV0_B_PURPS_CD]]&amp;표1[[#This Row],[LV2_B_PURPS_CD]]</f>
        <v>BM09004</v>
      </c>
      <c r="F260" s="30" t="str">
        <f>INDEX('2 BM용도분류표'!$B$2:$B$180, MATCH(표1[[#This Row],[LV2_B_PURPS_CD_NM]]&amp;표1[[#This Row],[LV0_B_PURPS_CD]],'2 BM용도분류표'!$A$2:$A$180,0))</f>
        <v>004</v>
      </c>
      <c r="G260" s="64" t="s">
        <v>185</v>
      </c>
      <c r="H260" s="29" t="s">
        <v>1887</v>
      </c>
      <c r="I260" s="64" t="s">
        <v>12</v>
      </c>
    </row>
    <row r="261" spans="1:9" x14ac:dyDescent="0.4">
      <c r="A261" s="69" t="str">
        <f t="shared" si="6"/>
        <v>10</v>
      </c>
      <c r="B261" s="69" t="s">
        <v>1973</v>
      </c>
      <c r="C261" s="22" t="s">
        <v>567</v>
      </c>
      <c r="D261" s="22" t="s">
        <v>568</v>
      </c>
      <c r="E261" s="22" t="str">
        <f>표1[[#This Row],[LV0_B_PURPS_CD]]&amp;표1[[#This Row],[LV2_B_PURPS_CD]]</f>
        <v>BM09002</v>
      </c>
      <c r="F261" s="30" t="str">
        <f>INDEX('2 BM용도분류표'!$B$2:$B$180, MATCH(표1[[#This Row],[LV2_B_PURPS_CD_NM]]&amp;표1[[#This Row],[LV0_B_PURPS_CD]],'2 BM용도분류표'!$A$2:$A$180,0))</f>
        <v>002</v>
      </c>
      <c r="G261" s="22" t="s">
        <v>568</v>
      </c>
      <c r="H261" s="29" t="s">
        <v>1887</v>
      </c>
      <c r="I261" s="22" t="s">
        <v>12</v>
      </c>
    </row>
    <row r="262" spans="1:9" x14ac:dyDescent="0.4">
      <c r="A262" s="69" t="str">
        <f t="shared" si="6"/>
        <v>10</v>
      </c>
      <c r="B262" s="69" t="s">
        <v>1973</v>
      </c>
      <c r="C262" s="22" t="s">
        <v>552</v>
      </c>
      <c r="D262" s="22" t="s">
        <v>553</v>
      </c>
      <c r="E262" s="22" t="str">
        <f>표1[[#This Row],[LV0_B_PURPS_CD]]&amp;표1[[#This Row],[LV2_B_PURPS_CD]]</f>
        <v>BM09002</v>
      </c>
      <c r="F262" s="30" t="str">
        <f>INDEX('2 BM용도분류표'!$B$2:$B$180, MATCH(표1[[#This Row],[LV2_B_PURPS_CD_NM]]&amp;표1[[#This Row],[LV0_B_PURPS_CD]],'2 BM용도분류표'!$A$2:$A$180,0))</f>
        <v>002</v>
      </c>
      <c r="G262" s="22" t="s">
        <v>553</v>
      </c>
      <c r="H262" s="29" t="s">
        <v>1887</v>
      </c>
      <c r="I262" s="22" t="s">
        <v>12</v>
      </c>
    </row>
    <row r="263" spans="1:9" x14ac:dyDescent="0.4">
      <c r="A263" s="69" t="str">
        <f t="shared" si="6"/>
        <v>10</v>
      </c>
      <c r="B263" s="69" t="s">
        <v>1973</v>
      </c>
      <c r="C263" s="22" t="s">
        <v>544</v>
      </c>
      <c r="D263" s="22" t="s">
        <v>545</v>
      </c>
      <c r="E263" s="22" t="str">
        <f>표1[[#This Row],[LV0_B_PURPS_CD]]&amp;표1[[#This Row],[LV2_B_PURPS_CD]]</f>
        <v>BM09002</v>
      </c>
      <c r="F263" s="30" t="str">
        <f>INDEX('2 BM용도분류표'!$B$2:$B$180, MATCH(표1[[#This Row],[LV2_B_PURPS_CD_NM]]&amp;표1[[#This Row],[LV0_B_PURPS_CD]],'2 BM용도분류표'!$A$2:$A$180,0))</f>
        <v>002</v>
      </c>
      <c r="G263" s="22" t="s">
        <v>545</v>
      </c>
      <c r="H263" s="29" t="s">
        <v>1887</v>
      </c>
      <c r="I263" s="22" t="s">
        <v>12</v>
      </c>
    </row>
    <row r="264" spans="1:9" ht="18" thickBot="1" x14ac:dyDescent="0.45">
      <c r="A264" s="69" t="str">
        <f t="shared" si="6"/>
        <v>10</v>
      </c>
      <c r="B264" s="69" t="s">
        <v>1973</v>
      </c>
      <c r="C264" s="53" t="s">
        <v>546</v>
      </c>
      <c r="D264" s="53" t="s">
        <v>547</v>
      </c>
      <c r="E264" s="53" t="str">
        <f>표1[[#This Row],[LV0_B_PURPS_CD]]&amp;표1[[#This Row],[LV2_B_PURPS_CD]]</f>
        <v>BM09002</v>
      </c>
      <c r="F264" s="54" t="str">
        <f>INDEX('2 BM용도분류표'!$B$2:$B$180, MATCH(표1[[#This Row],[LV2_B_PURPS_CD_NM]]&amp;표1[[#This Row],[LV0_B_PURPS_CD]],'2 BM용도분류표'!$A$2:$A$180,0))</f>
        <v>002</v>
      </c>
      <c r="G264" s="53" t="s">
        <v>545</v>
      </c>
      <c r="H264" s="55" t="s">
        <v>1887</v>
      </c>
      <c r="I264" s="53" t="s">
        <v>12</v>
      </c>
    </row>
    <row r="265" spans="1:9" x14ac:dyDescent="0.4">
      <c r="A265" s="69" t="str">
        <f t="shared" si="6"/>
        <v>10</v>
      </c>
      <c r="B265" s="69" t="s">
        <v>1973</v>
      </c>
      <c r="C265" s="22" t="s">
        <v>548</v>
      </c>
      <c r="D265" s="22" t="s">
        <v>549</v>
      </c>
      <c r="E265" s="22" t="str">
        <f>표1[[#This Row],[LV0_B_PURPS_CD]]&amp;표1[[#This Row],[LV2_B_PURPS_CD]]</f>
        <v>BM09005</v>
      </c>
      <c r="F265" s="30" t="str">
        <f>INDEX('2 BM용도분류표'!$B$2:$B$180, MATCH(표1[[#This Row],[LV2_B_PURPS_CD_NM]]&amp;표1[[#This Row],[LV0_B_PURPS_CD]],'2 BM용도분류표'!$A$2:$A$180,0))</f>
        <v>005</v>
      </c>
      <c r="G265" s="22" t="s">
        <v>545</v>
      </c>
      <c r="H265" s="29" t="s">
        <v>1887</v>
      </c>
      <c r="I265" s="22" t="s">
        <v>12</v>
      </c>
    </row>
    <row r="266" spans="1:9" x14ac:dyDescent="0.4">
      <c r="A266" s="69" t="str">
        <f t="shared" si="6"/>
        <v>10</v>
      </c>
      <c r="B266" s="69" t="s">
        <v>1973</v>
      </c>
      <c r="C266" s="22" t="s">
        <v>535</v>
      </c>
      <c r="D266" s="22" t="s">
        <v>149</v>
      </c>
      <c r="E266" s="22" t="str">
        <f>표1[[#This Row],[LV0_B_PURPS_CD]]&amp;표1[[#This Row],[LV2_B_PURPS_CD]]</f>
        <v>BM09006</v>
      </c>
      <c r="F266" s="30" t="str">
        <f>INDEX('2 BM용도분류표'!$B$2:$B$180, MATCH(표1[[#This Row],[LV2_B_PURPS_CD_NM]]&amp;표1[[#This Row],[LV0_B_PURPS_CD]],'2 BM용도분류표'!$A$2:$A$180,0))</f>
        <v>006</v>
      </c>
      <c r="G266" s="22" t="s">
        <v>149</v>
      </c>
      <c r="H266" s="29" t="s">
        <v>1887</v>
      </c>
      <c r="I266" s="22" t="s">
        <v>12</v>
      </c>
    </row>
    <row r="267" spans="1:9" ht="18" thickBot="1" x14ac:dyDescent="0.45">
      <c r="A267" s="69" t="str">
        <f t="shared" si="6"/>
        <v>10</v>
      </c>
      <c r="B267" s="69" t="s">
        <v>1973</v>
      </c>
      <c r="C267" s="53" t="s">
        <v>550</v>
      </c>
      <c r="D267" s="53" t="s">
        <v>551</v>
      </c>
      <c r="E267" s="53" t="str">
        <f>표1[[#This Row],[LV0_B_PURPS_CD]]&amp;표1[[#This Row],[LV2_B_PURPS_CD]]</f>
        <v>BM10001</v>
      </c>
      <c r="F267" s="54" t="str">
        <f>INDEX('2 BM용도분류표'!$B$2:$B$180, MATCH(표1[[#This Row],[LV2_B_PURPS_CD_NM]]&amp;표1[[#This Row],[LV0_B_PURPS_CD]],'2 BM용도분류표'!$A$2:$A$180,0))</f>
        <v>001</v>
      </c>
      <c r="G267" s="53" t="s">
        <v>93</v>
      </c>
      <c r="H267" s="55" t="s">
        <v>1887</v>
      </c>
      <c r="I267" s="53" t="s">
        <v>12</v>
      </c>
    </row>
    <row r="268" spans="1:9" x14ac:dyDescent="0.4">
      <c r="A268" s="69" t="str">
        <f t="shared" si="6"/>
        <v>10</v>
      </c>
      <c r="B268" s="69" t="s">
        <v>1973</v>
      </c>
      <c r="C268" s="22" t="s">
        <v>532</v>
      </c>
      <c r="D268" s="22" t="s">
        <v>533</v>
      </c>
      <c r="E268" s="22" t="str">
        <f>표1[[#This Row],[LV0_B_PURPS_CD]]&amp;표1[[#This Row],[LV2_B_PURPS_CD]]</f>
        <v>BM10001</v>
      </c>
      <c r="F268" s="30" t="str">
        <f>INDEX('2 BM용도분류표'!$B$2:$B$180, MATCH(표1[[#This Row],[LV2_B_PURPS_CD_NM]]&amp;표1[[#This Row],[LV0_B_PURPS_CD]],'2 BM용도분류표'!$A$2:$A$180,0))</f>
        <v>001</v>
      </c>
      <c r="G268" s="22" t="s">
        <v>534</v>
      </c>
      <c r="H268" s="29" t="s">
        <v>1887</v>
      </c>
      <c r="I268" s="22" t="s">
        <v>12</v>
      </c>
    </row>
    <row r="269" spans="1:9" x14ac:dyDescent="0.4">
      <c r="A269" s="69" t="str">
        <f t="shared" si="6"/>
        <v>10</v>
      </c>
      <c r="B269" s="69" t="s">
        <v>1973</v>
      </c>
      <c r="C269" s="22" t="s">
        <v>560</v>
      </c>
      <c r="D269" s="22" t="s">
        <v>533</v>
      </c>
      <c r="E269" s="22" t="str">
        <f>표1[[#This Row],[LV0_B_PURPS_CD]]&amp;표1[[#This Row],[LV2_B_PURPS_CD]]</f>
        <v>BM10001</v>
      </c>
      <c r="F269" s="30" t="str">
        <f>INDEX('2 BM용도분류표'!$B$2:$B$180, MATCH(표1[[#This Row],[LV2_B_PURPS_CD_NM]]&amp;표1[[#This Row],[LV0_B_PURPS_CD]],'2 BM용도분류표'!$A$2:$A$180,0))</f>
        <v>001</v>
      </c>
      <c r="G269" s="22" t="s">
        <v>534</v>
      </c>
      <c r="H269" s="29" t="s">
        <v>1887</v>
      </c>
      <c r="I269" s="22" t="s">
        <v>12</v>
      </c>
    </row>
    <row r="270" spans="1:9" x14ac:dyDescent="0.4">
      <c r="A270" s="69" t="str">
        <f t="shared" si="6"/>
        <v>10</v>
      </c>
      <c r="B270" s="69" t="s">
        <v>1973</v>
      </c>
      <c r="C270" s="22" t="s">
        <v>561</v>
      </c>
      <c r="D270" s="22" t="s">
        <v>562</v>
      </c>
      <c r="E270" s="22" t="str">
        <f>표1[[#This Row],[LV0_B_PURPS_CD]]&amp;표1[[#This Row],[LV2_B_PURPS_CD]]</f>
        <v>BM10002</v>
      </c>
      <c r="F270" s="30" t="str">
        <f>INDEX('2 BM용도분류표'!$B$2:$B$180, MATCH(표1[[#This Row],[LV2_B_PURPS_CD_NM]]&amp;표1[[#This Row],[LV0_B_PURPS_CD]],'2 BM용도분류표'!$A$2:$A$180,0))</f>
        <v>002</v>
      </c>
      <c r="G270" s="22" t="s">
        <v>534</v>
      </c>
      <c r="H270" s="29" t="s">
        <v>1887</v>
      </c>
      <c r="I270" s="22" t="s">
        <v>12</v>
      </c>
    </row>
    <row r="271" spans="1:9" ht="18" thickBot="1" x14ac:dyDescent="0.45">
      <c r="A271" s="69" t="str">
        <f t="shared" si="6"/>
        <v>10</v>
      </c>
      <c r="B271" s="69" t="s">
        <v>1973</v>
      </c>
      <c r="C271" s="53" t="s">
        <v>563</v>
      </c>
      <c r="D271" s="53" t="s">
        <v>564</v>
      </c>
      <c r="E271" s="53" t="str">
        <f>표1[[#This Row],[LV0_B_PURPS_CD]]&amp;표1[[#This Row],[LV2_B_PURPS_CD]]</f>
        <v>BM10003</v>
      </c>
      <c r="F271" s="54" t="str">
        <f>INDEX('2 BM용도분류표'!$B$2:$B$180, MATCH(표1[[#This Row],[LV2_B_PURPS_CD_NM]]&amp;표1[[#This Row],[LV0_B_PURPS_CD]],'2 BM용도분류표'!$A$2:$A$180,0))</f>
        <v>003</v>
      </c>
      <c r="G271" s="53" t="s">
        <v>534</v>
      </c>
      <c r="H271" s="55" t="s">
        <v>1887</v>
      </c>
      <c r="I271" s="53" t="s">
        <v>12</v>
      </c>
    </row>
    <row r="272" spans="1:9" x14ac:dyDescent="0.4">
      <c r="A272" s="69" t="str">
        <f t="shared" si="6"/>
        <v>10</v>
      </c>
      <c r="B272" s="69" t="s">
        <v>1973</v>
      </c>
      <c r="C272" s="71" t="s">
        <v>565</v>
      </c>
      <c r="D272" s="47" t="s">
        <v>566</v>
      </c>
      <c r="E272" s="47" t="str">
        <f>표1[[#This Row],[LV0_B_PURPS_CD]]&amp;표1[[#This Row],[LV2_B_PURPS_CD]]</f>
        <v>BM10100</v>
      </c>
      <c r="F272" s="48" t="str">
        <f>INDEX('2 BM용도분류표'!$B$2:$B$180, MATCH(표1[[#This Row],[LV2_B_PURPS_CD_NM]]&amp;표1[[#This Row],[LV0_B_PURPS_CD]],'2 BM용도분류표'!$A$2:$A$180,0))</f>
        <v>100</v>
      </c>
      <c r="G272" s="47" t="s">
        <v>534</v>
      </c>
      <c r="H272" s="49" t="s">
        <v>1887</v>
      </c>
      <c r="I272" s="47" t="s">
        <v>12</v>
      </c>
    </row>
    <row r="273" spans="1:9" ht="18" thickBot="1" x14ac:dyDescent="0.45">
      <c r="A273" s="69" t="str">
        <f t="shared" si="6"/>
        <v>10</v>
      </c>
      <c r="B273" s="69" t="s">
        <v>1973</v>
      </c>
      <c r="C273" s="72" t="s">
        <v>541</v>
      </c>
      <c r="D273" s="53" t="s">
        <v>542</v>
      </c>
      <c r="E273" s="53" t="str">
        <f>표1[[#This Row],[LV0_B_PURPS_CD]]&amp;표1[[#This Row],[LV2_B_PURPS_CD]]</f>
        <v>BM10004</v>
      </c>
      <c r="F273" s="54" t="str">
        <f>INDEX('2 BM용도분류표'!$B$2:$B$180, MATCH(표1[[#This Row],[LV2_B_PURPS_CD_NM]]&amp;표1[[#This Row],[LV0_B_PURPS_CD]],'2 BM용도분류표'!$A$2:$A$180,0))</f>
        <v>004</v>
      </c>
      <c r="G273" s="53" t="s">
        <v>542</v>
      </c>
      <c r="H273" s="55" t="s">
        <v>1887</v>
      </c>
      <c r="I273" s="53" t="s">
        <v>12</v>
      </c>
    </row>
    <row r="274" spans="1:9" ht="18" thickBot="1" x14ac:dyDescent="0.45">
      <c r="A274" s="69" t="str">
        <f t="shared" si="6"/>
        <v>10</v>
      </c>
      <c r="B274" s="69" t="s">
        <v>1973</v>
      </c>
      <c r="C274" s="53" t="s">
        <v>539</v>
      </c>
      <c r="D274" s="53" t="s">
        <v>540</v>
      </c>
      <c r="E274" s="53" t="str">
        <f>표1[[#This Row],[LV0_B_PURPS_CD]]&amp;표1[[#This Row],[LV2_B_PURPS_CD]]</f>
        <v>BM10005</v>
      </c>
      <c r="F274" s="54" t="str">
        <f>INDEX('2 BM용도분류표'!$B$2:$B$180, MATCH(표1[[#This Row],[LV2_B_PURPS_CD_NM]]&amp;표1[[#This Row],[LV0_B_PURPS_CD]],'2 BM용도분류표'!$A$2:$A$180,0))</f>
        <v>005</v>
      </c>
      <c r="G274" s="53" t="s">
        <v>540</v>
      </c>
      <c r="H274" s="55" t="s">
        <v>1887</v>
      </c>
      <c r="I274" s="53" t="s">
        <v>12</v>
      </c>
    </row>
    <row r="275" spans="1:9" hidden="1" x14ac:dyDescent="0.4">
      <c r="A275" t="str">
        <f t="shared" si="6"/>
        <v>11</v>
      </c>
      <c r="C275" s="22" t="s">
        <v>573</v>
      </c>
      <c r="D275" s="22" t="s">
        <v>551</v>
      </c>
      <c r="E275" s="22" t="str">
        <f>표1[[#This Row],[LV0_B_PURPS_CD]]&amp;표1[[#This Row],[LV2_B_PURPS_CD]]</f>
        <v>BM10006</v>
      </c>
      <c r="F275" s="30" t="str">
        <f>INDEX('2 BM용도분류표'!$B$2:$B$180, MATCH(표1[[#This Row],[LV2_B_PURPS_CD_NM]]&amp;표1[[#This Row],[LV0_B_PURPS_CD]],'2 BM용도분류표'!$A$2:$A$180,0))</f>
        <v>006</v>
      </c>
      <c r="G275" s="22" t="s">
        <v>93</v>
      </c>
      <c r="H275" s="29" t="s">
        <v>1888</v>
      </c>
      <c r="I275" s="22" t="s">
        <v>94</v>
      </c>
    </row>
    <row r="276" spans="1:9" hidden="1" x14ac:dyDescent="0.4">
      <c r="A276" t="str">
        <f t="shared" si="6"/>
        <v>11</v>
      </c>
      <c r="C276" s="22" t="s">
        <v>574</v>
      </c>
      <c r="D276" s="22" t="s">
        <v>575</v>
      </c>
      <c r="E276" s="22" t="str">
        <f>표1[[#This Row],[LV0_B_PURPS_CD]]&amp;표1[[#This Row],[LV2_B_PURPS_CD]]</f>
        <v>BM10007</v>
      </c>
      <c r="F276" s="30" t="str">
        <f>INDEX('2 BM용도분류표'!$B$2:$B$180, MATCH(표1[[#This Row],[LV2_B_PURPS_CD_NM]]&amp;표1[[#This Row],[LV0_B_PURPS_CD]],'2 BM용도분류표'!$A$2:$A$180,0))</f>
        <v>007</v>
      </c>
      <c r="G276" s="22" t="s">
        <v>93</v>
      </c>
      <c r="H276" s="29" t="s">
        <v>1888</v>
      </c>
      <c r="I276" s="22" t="s">
        <v>94</v>
      </c>
    </row>
    <row r="277" spans="1:9" hidden="1" x14ac:dyDescent="0.4">
      <c r="A277" t="str">
        <f t="shared" si="6"/>
        <v>11</v>
      </c>
      <c r="C277" s="22" t="s">
        <v>576</v>
      </c>
      <c r="D277" s="22" t="s">
        <v>206</v>
      </c>
      <c r="E277" s="22" t="str">
        <f>표1[[#This Row],[LV0_B_PURPS_CD]]&amp;표1[[#This Row],[LV2_B_PURPS_CD]]</f>
        <v>BM10007</v>
      </c>
      <c r="F277" s="30" t="str">
        <f>INDEX('2 BM용도분류표'!$B$2:$B$180, MATCH(표1[[#This Row],[LV2_B_PURPS_CD_NM]]&amp;표1[[#This Row],[LV0_B_PURPS_CD]],'2 BM용도분류표'!$A$2:$A$180,0))</f>
        <v>007</v>
      </c>
      <c r="G277" s="22" t="s">
        <v>93</v>
      </c>
      <c r="H277" s="29" t="s">
        <v>1888</v>
      </c>
      <c r="I277" s="22" t="s">
        <v>94</v>
      </c>
    </row>
    <row r="278" spans="1:9" hidden="1" x14ac:dyDescent="0.4">
      <c r="A278" t="str">
        <f t="shared" si="6"/>
        <v>11</v>
      </c>
      <c r="C278" s="22" t="s">
        <v>577</v>
      </c>
      <c r="D278" s="22" t="s">
        <v>578</v>
      </c>
      <c r="E278" s="22" t="str">
        <f>표1[[#This Row],[LV0_B_PURPS_CD]]&amp;표1[[#This Row],[LV2_B_PURPS_CD]]</f>
        <v>BM10007</v>
      </c>
      <c r="F278" s="30" t="str">
        <f>INDEX('2 BM용도분류표'!$B$2:$B$180, MATCH(표1[[#This Row],[LV2_B_PURPS_CD_NM]]&amp;표1[[#This Row],[LV0_B_PURPS_CD]],'2 BM용도분류표'!$A$2:$A$180,0))</f>
        <v>007</v>
      </c>
      <c r="G278" s="22" t="s">
        <v>93</v>
      </c>
      <c r="H278" s="29" t="s">
        <v>1888</v>
      </c>
      <c r="I278" s="22" t="s">
        <v>94</v>
      </c>
    </row>
    <row r="279" spans="1:9" ht="18" hidden="1" thickBot="1" x14ac:dyDescent="0.45">
      <c r="A279" t="str">
        <f t="shared" si="6"/>
        <v>11</v>
      </c>
      <c r="C279" s="53" t="s">
        <v>579</v>
      </c>
      <c r="D279" s="53" t="s">
        <v>580</v>
      </c>
      <c r="E279" s="53" t="str">
        <f>표1[[#This Row],[LV0_B_PURPS_CD]]&amp;표1[[#This Row],[LV2_B_PURPS_CD]]</f>
        <v>BM10008</v>
      </c>
      <c r="F279" s="54" t="str">
        <f>INDEX('2 BM용도분류표'!$B$2:$B$180, MATCH(표1[[#This Row],[LV2_B_PURPS_CD_NM]]&amp;표1[[#This Row],[LV0_B_PURPS_CD]],'2 BM용도분류표'!$A$2:$A$180,0))</f>
        <v>008</v>
      </c>
      <c r="G279" s="53" t="s">
        <v>93</v>
      </c>
      <c r="H279" s="55" t="s">
        <v>1888</v>
      </c>
      <c r="I279" s="53" t="s">
        <v>94</v>
      </c>
    </row>
    <row r="280" spans="1:9" hidden="1" x14ac:dyDescent="0.4">
      <c r="A280" t="str">
        <f t="shared" si="6"/>
        <v>11</v>
      </c>
      <c r="C280" s="22" t="s">
        <v>581</v>
      </c>
      <c r="D280" s="22" t="s">
        <v>582</v>
      </c>
      <c r="E280" s="22" t="str">
        <f>표1[[#This Row],[LV0_B_PURPS_CD]]&amp;표1[[#This Row],[LV2_B_PURPS_CD]]</f>
        <v>BM10009</v>
      </c>
      <c r="F280" s="30" t="str">
        <f>INDEX('2 BM용도분류표'!$B$2:$B$180, MATCH(표1[[#This Row],[LV2_B_PURPS_CD_NM]]&amp;표1[[#This Row],[LV0_B_PURPS_CD]],'2 BM용도분류표'!$A$2:$A$180,0))</f>
        <v>009</v>
      </c>
      <c r="G280" s="22" t="s">
        <v>570</v>
      </c>
      <c r="H280" s="29" t="s">
        <v>1888</v>
      </c>
      <c r="I280" s="22" t="s">
        <v>94</v>
      </c>
    </row>
    <row r="281" spans="1:9" hidden="1" x14ac:dyDescent="0.4">
      <c r="A281" t="str">
        <f t="shared" si="6"/>
        <v>11</v>
      </c>
      <c r="C281" s="22" t="s">
        <v>583</v>
      </c>
      <c r="D281" s="22" t="s">
        <v>584</v>
      </c>
      <c r="E281" s="22" t="str">
        <f>표1[[#This Row],[LV0_B_PURPS_CD]]&amp;표1[[#This Row],[LV2_B_PURPS_CD]]</f>
        <v>BM10001</v>
      </c>
      <c r="F281" s="30" t="str">
        <f>INDEX('2 BM용도분류표'!$B$2:$B$180, MATCH(표1[[#This Row],[LV2_B_PURPS_CD_NM]]&amp;표1[[#This Row],[LV0_B_PURPS_CD]],'2 BM용도분류표'!$A$2:$A$180,0))</f>
        <v>001</v>
      </c>
      <c r="G281" s="22" t="s">
        <v>584</v>
      </c>
      <c r="H281" s="29" t="s">
        <v>1888</v>
      </c>
      <c r="I281" s="22" t="s">
        <v>94</v>
      </c>
    </row>
    <row r="282" spans="1:9" hidden="1" x14ac:dyDescent="0.4">
      <c r="A282" t="str">
        <f t="shared" si="6"/>
        <v>11</v>
      </c>
      <c r="C282" s="22" t="s">
        <v>585</v>
      </c>
      <c r="D282" s="22" t="s">
        <v>586</v>
      </c>
      <c r="E282" s="22" t="str">
        <f>표1[[#This Row],[LV0_B_PURPS_CD]]&amp;표1[[#This Row],[LV2_B_PURPS_CD]]</f>
        <v>BM10001</v>
      </c>
      <c r="F282" s="30" t="str">
        <f>INDEX('2 BM용도분류표'!$B$2:$B$180, MATCH(표1[[#This Row],[LV2_B_PURPS_CD_NM]]&amp;표1[[#This Row],[LV0_B_PURPS_CD]],'2 BM용도분류표'!$A$2:$A$180,0))</f>
        <v>001</v>
      </c>
      <c r="G282" s="22" t="s">
        <v>586</v>
      </c>
      <c r="H282" s="29" t="s">
        <v>1888</v>
      </c>
      <c r="I282" s="22" t="s">
        <v>94</v>
      </c>
    </row>
    <row r="283" spans="1:9" ht="18" hidden="1" thickBot="1" x14ac:dyDescent="0.45">
      <c r="A283" t="str">
        <f t="shared" si="6"/>
        <v>11</v>
      </c>
      <c r="C283" s="53" t="s">
        <v>587</v>
      </c>
      <c r="D283" s="53" t="s">
        <v>588</v>
      </c>
      <c r="E283" s="53" t="str">
        <f>표1[[#This Row],[LV0_B_PURPS_CD]]&amp;표1[[#This Row],[LV2_B_PURPS_CD]]</f>
        <v>BM10001</v>
      </c>
      <c r="F283" s="54" t="str">
        <f>INDEX('2 BM용도분류표'!$B$2:$B$180, MATCH(표1[[#This Row],[LV2_B_PURPS_CD_NM]]&amp;표1[[#This Row],[LV0_B_PURPS_CD]],'2 BM용도분류표'!$A$2:$A$180,0))</f>
        <v>001</v>
      </c>
      <c r="G283" s="53" t="s">
        <v>588</v>
      </c>
      <c r="H283" s="55" t="s">
        <v>1888</v>
      </c>
      <c r="I283" s="53" t="s">
        <v>94</v>
      </c>
    </row>
    <row r="284" spans="1:9" ht="18" thickBot="1" x14ac:dyDescent="0.45">
      <c r="A284" s="69" t="str">
        <f t="shared" si="6"/>
        <v>12</v>
      </c>
      <c r="B284" s="69" t="s">
        <v>1974</v>
      </c>
      <c r="C284" s="53" t="s">
        <v>624</v>
      </c>
      <c r="D284" s="53" t="s">
        <v>625</v>
      </c>
      <c r="E284" s="53" t="str">
        <f>표1[[#This Row],[LV0_B_PURPS_CD]]&amp;표1[[#This Row],[LV2_B_PURPS_CD]]</f>
        <v>BM10001</v>
      </c>
      <c r="F284" s="54" t="str">
        <f>INDEX('2 BM용도분류표'!$B$2:$B$180, MATCH(표1[[#This Row],[LV2_B_PURPS_CD_NM]]&amp;표1[[#This Row],[LV0_B_PURPS_CD]],'2 BM용도분류표'!$A$2:$A$180,0))</f>
        <v>001</v>
      </c>
      <c r="G284" s="53" t="s">
        <v>625</v>
      </c>
      <c r="H284" s="55" t="s">
        <v>1889</v>
      </c>
      <c r="I284" s="53" t="s">
        <v>592</v>
      </c>
    </row>
    <row r="285" spans="1:9" x14ac:dyDescent="0.4">
      <c r="A285" s="69" t="str">
        <f t="shared" ref="A285:A316" si="7">LEFT(C285,2)</f>
        <v>12</v>
      </c>
      <c r="B285" s="69" t="s">
        <v>1974</v>
      </c>
      <c r="C285" s="22" t="s">
        <v>619</v>
      </c>
      <c r="D285" s="22" t="s">
        <v>62</v>
      </c>
      <c r="E285" s="22" t="str">
        <f>표1[[#This Row],[LV0_B_PURPS_CD]]&amp;표1[[#This Row],[LV2_B_PURPS_CD]]</f>
        <v>BM10002</v>
      </c>
      <c r="F285" s="30" t="str">
        <f>INDEX('2 BM용도분류표'!$B$2:$B$180, MATCH(표1[[#This Row],[LV2_B_PURPS_CD_NM]]&amp;표1[[#This Row],[LV0_B_PURPS_CD]],'2 BM용도분류표'!$A$2:$A$180,0))</f>
        <v>002</v>
      </c>
      <c r="G285" s="22" t="s">
        <v>63</v>
      </c>
      <c r="H285" s="29" t="s">
        <v>1889</v>
      </c>
      <c r="I285" s="22" t="s">
        <v>592</v>
      </c>
    </row>
    <row r="286" spans="1:9" x14ac:dyDescent="0.4">
      <c r="A286" s="69" t="str">
        <f t="shared" si="7"/>
        <v>12</v>
      </c>
      <c r="B286" s="69" t="s">
        <v>1974</v>
      </c>
      <c r="C286" s="22" t="s">
        <v>589</v>
      </c>
      <c r="D286" s="22" t="s">
        <v>590</v>
      </c>
      <c r="E286" s="22" t="str">
        <f>표1[[#This Row],[LV0_B_PURPS_CD]]&amp;표1[[#This Row],[LV2_B_PURPS_CD]]</f>
        <v>BM10002</v>
      </c>
      <c r="F286" s="30" t="str">
        <f>INDEX('2 BM용도분류표'!$B$2:$B$180, MATCH(표1[[#This Row],[LV2_B_PURPS_CD_NM]]&amp;표1[[#This Row],[LV0_B_PURPS_CD]],'2 BM용도분류표'!$A$2:$A$180,0))</f>
        <v>002</v>
      </c>
      <c r="G286" s="22" t="s">
        <v>591</v>
      </c>
      <c r="H286" s="29" t="s">
        <v>1889</v>
      </c>
      <c r="I286" s="22" t="s">
        <v>592</v>
      </c>
    </row>
    <row r="287" spans="1:9" x14ac:dyDescent="0.4">
      <c r="A287" s="69" t="str">
        <f t="shared" si="7"/>
        <v>12</v>
      </c>
      <c r="B287" s="69" t="s">
        <v>1974</v>
      </c>
      <c r="C287" s="22" t="s">
        <v>593</v>
      </c>
      <c r="D287" s="22" t="s">
        <v>594</v>
      </c>
      <c r="E287" s="22" t="str">
        <f>표1[[#This Row],[LV0_B_PURPS_CD]]&amp;표1[[#This Row],[LV2_B_PURPS_CD]]</f>
        <v>BM10002</v>
      </c>
      <c r="F287" s="30" t="str">
        <f>INDEX('2 BM용도분류표'!$B$2:$B$180, MATCH(표1[[#This Row],[LV2_B_PURPS_CD_NM]]&amp;표1[[#This Row],[LV0_B_PURPS_CD]],'2 BM용도분류표'!$A$2:$A$180,0))</f>
        <v>002</v>
      </c>
      <c r="G287" s="22" t="s">
        <v>591</v>
      </c>
      <c r="H287" s="29" t="s">
        <v>1889</v>
      </c>
      <c r="I287" s="22" t="s">
        <v>592</v>
      </c>
    </row>
    <row r="288" spans="1:9" x14ac:dyDescent="0.4">
      <c r="A288" s="69" t="str">
        <f t="shared" si="7"/>
        <v>12</v>
      </c>
      <c r="B288" s="69" t="s">
        <v>1974</v>
      </c>
      <c r="C288" s="22" t="s">
        <v>595</v>
      </c>
      <c r="D288" s="22" t="s">
        <v>590</v>
      </c>
      <c r="E288" s="22" t="str">
        <f>표1[[#This Row],[LV0_B_PURPS_CD]]&amp;표1[[#This Row],[LV2_B_PURPS_CD]]</f>
        <v>BM10002</v>
      </c>
      <c r="F288" s="30" t="str">
        <f>INDEX('2 BM용도분류표'!$B$2:$B$180, MATCH(표1[[#This Row],[LV2_B_PURPS_CD_NM]]&amp;표1[[#This Row],[LV0_B_PURPS_CD]],'2 BM용도분류표'!$A$2:$A$180,0))</f>
        <v>002</v>
      </c>
      <c r="G288" s="22" t="s">
        <v>591</v>
      </c>
      <c r="H288" s="29" t="s">
        <v>1889</v>
      </c>
      <c r="I288" s="22" t="s">
        <v>592</v>
      </c>
    </row>
    <row r="289" spans="1:9" x14ac:dyDescent="0.4">
      <c r="A289" s="69" t="str">
        <f t="shared" si="7"/>
        <v>12</v>
      </c>
      <c r="B289" s="69" t="s">
        <v>1974</v>
      </c>
      <c r="C289" s="22" t="s">
        <v>596</v>
      </c>
      <c r="D289" s="22" t="s">
        <v>597</v>
      </c>
      <c r="E289" s="22" t="str">
        <f>표1[[#This Row],[LV0_B_PURPS_CD]]&amp;표1[[#This Row],[LV2_B_PURPS_CD]]</f>
        <v>BM10002</v>
      </c>
      <c r="F289" s="30" t="str">
        <f>INDEX('2 BM용도분류표'!$B$2:$B$180, MATCH(표1[[#This Row],[LV2_B_PURPS_CD_NM]]&amp;표1[[#This Row],[LV0_B_PURPS_CD]],'2 BM용도분류표'!$A$2:$A$180,0))</f>
        <v>002</v>
      </c>
      <c r="G289" s="22" t="s">
        <v>591</v>
      </c>
      <c r="H289" s="29" t="s">
        <v>1889</v>
      </c>
      <c r="I289" s="22" t="s">
        <v>592</v>
      </c>
    </row>
    <row r="290" spans="1:9" ht="18" thickBot="1" x14ac:dyDescent="0.45">
      <c r="A290" s="69" t="str">
        <f t="shared" si="7"/>
        <v>12</v>
      </c>
      <c r="B290" s="69" t="s">
        <v>1974</v>
      </c>
      <c r="C290" s="53" t="s">
        <v>598</v>
      </c>
      <c r="D290" s="53" t="s">
        <v>599</v>
      </c>
      <c r="E290" s="53" t="str">
        <f>표1[[#This Row],[LV0_B_PURPS_CD]]&amp;표1[[#This Row],[LV2_B_PURPS_CD]]</f>
        <v>BM10400</v>
      </c>
      <c r="F290" s="54" t="str">
        <f>INDEX('2 BM용도분류표'!$B$2:$B$180, MATCH(표1[[#This Row],[LV2_B_PURPS_CD_NM]]&amp;표1[[#This Row],[LV0_B_PURPS_CD]],'2 BM용도분류표'!$A$2:$A$180,0))</f>
        <v>400</v>
      </c>
      <c r="G290" s="53" t="s">
        <v>591</v>
      </c>
      <c r="H290" s="55" t="s">
        <v>1889</v>
      </c>
      <c r="I290" s="53" t="s">
        <v>592</v>
      </c>
    </row>
    <row r="291" spans="1:9" x14ac:dyDescent="0.4">
      <c r="A291" s="69" t="str">
        <f t="shared" si="7"/>
        <v>12</v>
      </c>
      <c r="B291" s="69" t="s">
        <v>1974</v>
      </c>
      <c r="C291" s="22" t="s">
        <v>600</v>
      </c>
      <c r="D291" s="22" t="s">
        <v>601</v>
      </c>
      <c r="E291" s="22" t="str">
        <f>표1[[#This Row],[LV0_B_PURPS_CD]]&amp;표1[[#This Row],[LV2_B_PURPS_CD]]</f>
        <v>BM10400</v>
      </c>
      <c r="F291" s="30" t="str">
        <f>INDEX('2 BM용도분류표'!$B$2:$B$180, MATCH(표1[[#This Row],[LV2_B_PURPS_CD_NM]]&amp;표1[[#This Row],[LV0_B_PURPS_CD]],'2 BM용도분류표'!$A$2:$A$180,0))</f>
        <v>400</v>
      </c>
      <c r="G291" s="22" t="s">
        <v>591</v>
      </c>
      <c r="H291" s="29" t="s">
        <v>1889</v>
      </c>
      <c r="I291" s="22" t="s">
        <v>592</v>
      </c>
    </row>
    <row r="292" spans="1:9" x14ac:dyDescent="0.4">
      <c r="A292" s="69" t="str">
        <f t="shared" si="7"/>
        <v>12</v>
      </c>
      <c r="B292" s="69" t="s">
        <v>1974</v>
      </c>
      <c r="C292" s="22" t="s">
        <v>602</v>
      </c>
      <c r="D292" s="22" t="s">
        <v>603</v>
      </c>
      <c r="E292" s="22" t="str">
        <f>표1[[#This Row],[LV0_B_PURPS_CD]]&amp;표1[[#This Row],[LV2_B_PURPS_CD]]</f>
        <v>BM10400</v>
      </c>
      <c r="F292" s="30" t="str">
        <f>INDEX('2 BM용도분류표'!$B$2:$B$180, MATCH(표1[[#This Row],[LV2_B_PURPS_CD_NM]]&amp;표1[[#This Row],[LV0_B_PURPS_CD]],'2 BM용도분류표'!$A$2:$A$180,0))</f>
        <v>400</v>
      </c>
      <c r="G292" s="22" t="s">
        <v>591</v>
      </c>
      <c r="H292" s="29" t="s">
        <v>1889</v>
      </c>
      <c r="I292" s="22" t="s">
        <v>592</v>
      </c>
    </row>
    <row r="293" spans="1:9" x14ac:dyDescent="0.4">
      <c r="A293" s="69" t="str">
        <f t="shared" si="7"/>
        <v>12</v>
      </c>
      <c r="B293" s="69" t="s">
        <v>1974</v>
      </c>
      <c r="C293" s="22" t="s">
        <v>612</v>
      </c>
      <c r="D293" s="22" t="s">
        <v>613</v>
      </c>
      <c r="E293" s="22" t="str">
        <f>표1[[#This Row],[LV0_B_PURPS_CD]]&amp;표1[[#This Row],[LV2_B_PURPS_CD]]</f>
        <v>BM10010</v>
      </c>
      <c r="F293" s="30" t="str">
        <f>INDEX('2 BM용도분류표'!$B$2:$B$180, MATCH(표1[[#This Row],[LV2_B_PURPS_CD_NM]]&amp;표1[[#This Row],[LV0_B_PURPS_CD]],'2 BM용도분류표'!$A$2:$A$180,0))</f>
        <v>010</v>
      </c>
      <c r="G293" s="22" t="s">
        <v>614</v>
      </c>
      <c r="H293" s="29" t="s">
        <v>1889</v>
      </c>
      <c r="I293" s="22" t="s">
        <v>592</v>
      </c>
    </row>
    <row r="294" spans="1:9" ht="18" thickBot="1" x14ac:dyDescent="0.45">
      <c r="A294" s="69" t="str">
        <f t="shared" si="7"/>
        <v>12</v>
      </c>
      <c r="B294" s="69" t="s">
        <v>1974</v>
      </c>
      <c r="C294" s="53" t="s">
        <v>615</v>
      </c>
      <c r="D294" s="53" t="s">
        <v>616</v>
      </c>
      <c r="E294" s="53" t="str">
        <f>표1[[#This Row],[LV0_B_PURPS_CD]]&amp;표1[[#This Row],[LV2_B_PURPS_CD]]</f>
        <v>BM11001</v>
      </c>
      <c r="F294" s="54" t="str">
        <f>INDEX('2 BM용도분류표'!$B$2:$B$180, MATCH(표1[[#This Row],[LV2_B_PURPS_CD_NM]]&amp;표1[[#This Row],[LV0_B_PURPS_CD]],'2 BM용도분류표'!$A$2:$A$180,0))</f>
        <v>001</v>
      </c>
      <c r="G294" s="53" t="s">
        <v>614</v>
      </c>
      <c r="H294" s="55" t="s">
        <v>1889</v>
      </c>
      <c r="I294" s="53" t="s">
        <v>592</v>
      </c>
    </row>
    <row r="295" spans="1:9" x14ac:dyDescent="0.4">
      <c r="A295" s="69" t="str">
        <f t="shared" si="7"/>
        <v>12</v>
      </c>
      <c r="B295" s="69" t="s">
        <v>1974</v>
      </c>
      <c r="C295" s="22" t="s">
        <v>617</v>
      </c>
      <c r="D295" s="22" t="s">
        <v>618</v>
      </c>
      <c r="E295" s="22" t="str">
        <f>표1[[#This Row],[LV0_B_PURPS_CD]]&amp;표1[[#This Row],[LV2_B_PURPS_CD]]</f>
        <v>BM11001</v>
      </c>
      <c r="F295" s="30" t="str">
        <f>INDEX('2 BM용도분류표'!$B$2:$B$180, MATCH(표1[[#This Row],[LV2_B_PURPS_CD_NM]]&amp;표1[[#This Row],[LV0_B_PURPS_CD]],'2 BM용도분류표'!$A$2:$A$180,0))</f>
        <v>001</v>
      </c>
      <c r="G295" s="22" t="s">
        <v>614</v>
      </c>
      <c r="H295" s="29" t="s">
        <v>1889</v>
      </c>
      <c r="I295" s="22" t="s">
        <v>592</v>
      </c>
    </row>
    <row r="296" spans="1:9" x14ac:dyDescent="0.4">
      <c r="A296" s="69" t="str">
        <f t="shared" si="7"/>
        <v>12</v>
      </c>
      <c r="B296" s="69" t="s">
        <v>1974</v>
      </c>
      <c r="C296" s="22" t="s">
        <v>620</v>
      </c>
      <c r="D296" s="22" t="s">
        <v>621</v>
      </c>
      <c r="E296" s="22" t="str">
        <f>표1[[#This Row],[LV0_B_PURPS_CD]]&amp;표1[[#This Row],[LV2_B_PURPS_CD]]</f>
        <v>BM11001</v>
      </c>
      <c r="F296" s="30" t="str">
        <f>INDEX('2 BM용도분류표'!$B$2:$B$180, MATCH(표1[[#This Row],[LV2_B_PURPS_CD_NM]]&amp;표1[[#This Row],[LV0_B_PURPS_CD]],'2 BM용도분류표'!$A$2:$A$180,0))</f>
        <v>001</v>
      </c>
      <c r="G296" s="22" t="s">
        <v>614</v>
      </c>
      <c r="H296" s="29" t="s">
        <v>1889</v>
      </c>
      <c r="I296" s="22" t="s">
        <v>592</v>
      </c>
    </row>
    <row r="297" spans="1:9" x14ac:dyDescent="0.4">
      <c r="A297" s="69" t="str">
        <f t="shared" si="7"/>
        <v>12</v>
      </c>
      <c r="B297" s="69" t="s">
        <v>1974</v>
      </c>
      <c r="C297" s="22" t="s">
        <v>622</v>
      </c>
      <c r="D297" s="22" t="s">
        <v>623</v>
      </c>
      <c r="E297" s="22" t="str">
        <f>표1[[#This Row],[LV0_B_PURPS_CD]]&amp;표1[[#This Row],[LV2_B_PURPS_CD]]</f>
        <v>BM11001</v>
      </c>
      <c r="F297" s="30" t="str">
        <f>INDEX('2 BM용도분류표'!$B$2:$B$180, MATCH(표1[[#This Row],[LV2_B_PURPS_CD_NM]]&amp;표1[[#This Row],[LV0_B_PURPS_CD]],'2 BM용도분류표'!$A$2:$A$180,0))</f>
        <v>001</v>
      </c>
      <c r="G297" s="22" t="s">
        <v>614</v>
      </c>
      <c r="H297" s="29" t="s">
        <v>1889</v>
      </c>
      <c r="I297" s="22" t="s">
        <v>592</v>
      </c>
    </row>
    <row r="298" spans="1:9" x14ac:dyDescent="0.4">
      <c r="A298" s="69" t="str">
        <f t="shared" si="7"/>
        <v>12</v>
      </c>
      <c r="B298" s="69" t="s">
        <v>1974</v>
      </c>
      <c r="C298" s="22" t="s">
        <v>604</v>
      </c>
      <c r="D298" s="22" t="s">
        <v>594</v>
      </c>
      <c r="E298" s="22" t="str">
        <f>표1[[#This Row],[LV0_B_PURPS_CD]]&amp;표1[[#This Row],[LV2_B_PURPS_CD]]</f>
        <v>BM11001</v>
      </c>
      <c r="F298" s="30" t="str">
        <f>INDEX('2 BM용도분류표'!$B$2:$B$180, MATCH(표1[[#This Row],[LV2_B_PURPS_CD_NM]]&amp;표1[[#This Row],[LV0_B_PURPS_CD]],'2 BM용도분류표'!$A$2:$A$180,0))</f>
        <v>001</v>
      </c>
      <c r="G298" s="22" t="s">
        <v>605</v>
      </c>
      <c r="H298" s="29" t="s">
        <v>1889</v>
      </c>
      <c r="I298" s="22" t="s">
        <v>592</v>
      </c>
    </row>
    <row r="299" spans="1:9" x14ac:dyDescent="0.4">
      <c r="A299" s="69" t="str">
        <f t="shared" si="7"/>
        <v>12</v>
      </c>
      <c r="B299" s="69" t="s">
        <v>1974</v>
      </c>
      <c r="C299" s="22" t="s">
        <v>606</v>
      </c>
      <c r="D299" s="22" t="s">
        <v>607</v>
      </c>
      <c r="E299" s="22" t="str">
        <f>표1[[#This Row],[LV0_B_PURPS_CD]]&amp;표1[[#This Row],[LV2_B_PURPS_CD]]</f>
        <v>BM11001</v>
      </c>
      <c r="F299" s="30" t="str">
        <f>INDEX('2 BM용도분류표'!$B$2:$B$180, MATCH(표1[[#This Row],[LV2_B_PURPS_CD_NM]]&amp;표1[[#This Row],[LV0_B_PURPS_CD]],'2 BM용도분류표'!$A$2:$A$180,0))</f>
        <v>001</v>
      </c>
      <c r="G299" s="22" t="s">
        <v>605</v>
      </c>
      <c r="H299" s="29" t="s">
        <v>1889</v>
      </c>
      <c r="I299" s="22" t="s">
        <v>592</v>
      </c>
    </row>
    <row r="300" spans="1:9" x14ac:dyDescent="0.4">
      <c r="A300" s="69" t="str">
        <f t="shared" si="7"/>
        <v>12</v>
      </c>
      <c r="B300" s="69" t="s">
        <v>1974</v>
      </c>
      <c r="C300" s="22" t="s">
        <v>608</v>
      </c>
      <c r="D300" s="22" t="s">
        <v>609</v>
      </c>
      <c r="E300" s="22" t="str">
        <f>표1[[#This Row],[LV0_B_PURPS_CD]]&amp;표1[[#This Row],[LV2_B_PURPS_CD]]</f>
        <v>BM11002</v>
      </c>
      <c r="F300" s="30" t="str">
        <f>INDEX('2 BM용도분류표'!$B$2:$B$180, MATCH(표1[[#This Row],[LV2_B_PURPS_CD_NM]]&amp;표1[[#This Row],[LV0_B_PURPS_CD]],'2 BM용도분류표'!$A$2:$A$180,0))</f>
        <v>002</v>
      </c>
      <c r="G300" s="22" t="s">
        <v>605</v>
      </c>
      <c r="H300" s="29" t="s">
        <v>1889</v>
      </c>
      <c r="I300" s="22" t="s">
        <v>592</v>
      </c>
    </row>
    <row r="301" spans="1:9" ht="18" thickBot="1" x14ac:dyDescent="0.45">
      <c r="A301" s="69" t="str">
        <f t="shared" si="7"/>
        <v>12</v>
      </c>
      <c r="B301" s="69" t="s">
        <v>1974</v>
      </c>
      <c r="C301" s="53" t="s">
        <v>610</v>
      </c>
      <c r="D301" s="53" t="s">
        <v>611</v>
      </c>
      <c r="E301" s="53" t="str">
        <f>표1[[#This Row],[LV0_B_PURPS_CD]]&amp;표1[[#This Row],[LV2_B_PURPS_CD]]</f>
        <v>BM11003</v>
      </c>
      <c r="F301" s="54" t="str">
        <f>INDEX('2 BM용도분류표'!$B$2:$B$180, MATCH(표1[[#This Row],[LV2_B_PURPS_CD_NM]]&amp;표1[[#This Row],[LV0_B_PURPS_CD]],'2 BM용도분류표'!$A$2:$A$180,0))</f>
        <v>003</v>
      </c>
      <c r="G301" s="53" t="s">
        <v>605</v>
      </c>
      <c r="H301" s="55" t="s">
        <v>1889</v>
      </c>
      <c r="I301" s="53" t="s">
        <v>592</v>
      </c>
    </row>
    <row r="302" spans="1:9" hidden="1" x14ac:dyDescent="0.4">
      <c r="A302" t="str">
        <f t="shared" si="7"/>
        <v>13</v>
      </c>
      <c r="C302" s="22" t="s">
        <v>627</v>
      </c>
      <c r="D302" s="22" t="s">
        <v>378</v>
      </c>
      <c r="E302" s="22" t="str">
        <f>표1[[#This Row],[LV0_B_PURPS_CD]]&amp;표1[[#This Row],[LV2_B_PURPS_CD]]</f>
        <v>BM11004</v>
      </c>
      <c r="F302" s="30" t="str">
        <f>INDEX('2 BM용도분류표'!$B$2:$B$180, MATCH(표1[[#This Row],[LV2_B_PURPS_CD_NM]]&amp;표1[[#This Row],[LV0_B_PURPS_CD]],'2 BM용도분류표'!$A$2:$A$180,0))</f>
        <v>004</v>
      </c>
      <c r="G302" s="22" t="s">
        <v>50</v>
      </c>
      <c r="H302" s="29" t="s">
        <v>1890</v>
      </c>
      <c r="I302" s="22" t="s">
        <v>51</v>
      </c>
    </row>
    <row r="303" spans="1:9" hidden="1" x14ac:dyDescent="0.4">
      <c r="A303" t="str">
        <f t="shared" si="7"/>
        <v>13</v>
      </c>
      <c r="C303" s="22" t="s">
        <v>628</v>
      </c>
      <c r="D303" s="22" t="s">
        <v>629</v>
      </c>
      <c r="E303" s="22" t="str">
        <f>표1[[#This Row],[LV0_B_PURPS_CD]]&amp;표1[[#This Row],[LV2_B_PURPS_CD]]</f>
        <v>BM11005</v>
      </c>
      <c r="F303" s="30" t="str">
        <f>INDEX('2 BM용도분류표'!$B$2:$B$180, MATCH(표1[[#This Row],[LV2_B_PURPS_CD_NM]]&amp;표1[[#This Row],[LV0_B_PURPS_CD]],'2 BM용도분류표'!$A$2:$A$180,0))</f>
        <v>005</v>
      </c>
      <c r="G303" s="22" t="s">
        <v>50</v>
      </c>
      <c r="H303" s="29" t="s">
        <v>1890</v>
      </c>
      <c r="I303" s="22" t="s">
        <v>51</v>
      </c>
    </row>
    <row r="304" spans="1:9" hidden="1" x14ac:dyDescent="0.4">
      <c r="A304" t="str">
        <f t="shared" si="7"/>
        <v>13</v>
      </c>
      <c r="C304" s="22" t="s">
        <v>630</v>
      </c>
      <c r="D304" s="22" t="s">
        <v>81</v>
      </c>
      <c r="E304" s="22" t="str">
        <f>표1[[#This Row],[LV0_B_PURPS_CD]]&amp;표1[[#This Row],[LV2_B_PURPS_CD]]</f>
        <v>BM12001</v>
      </c>
      <c r="F304" s="30" t="str">
        <f>INDEX('2 BM용도분류표'!$B$2:$B$180, MATCH(표1[[#This Row],[LV2_B_PURPS_CD_NM]]&amp;표1[[#This Row],[LV0_B_PURPS_CD]],'2 BM용도분류표'!$A$2:$A$180,0))</f>
        <v>001</v>
      </c>
      <c r="G304" s="22" t="s">
        <v>50</v>
      </c>
      <c r="H304" s="29" t="s">
        <v>1890</v>
      </c>
      <c r="I304" s="22" t="s">
        <v>51</v>
      </c>
    </row>
    <row r="305" spans="1:9" hidden="1" x14ac:dyDescent="0.4">
      <c r="A305" t="str">
        <f t="shared" si="7"/>
        <v>13</v>
      </c>
      <c r="C305" s="22" t="s">
        <v>631</v>
      </c>
      <c r="D305" s="22" t="s">
        <v>83</v>
      </c>
      <c r="E305" s="22" t="str">
        <f>표1[[#This Row],[LV0_B_PURPS_CD]]&amp;표1[[#This Row],[LV2_B_PURPS_CD]]</f>
        <v>BM12001</v>
      </c>
      <c r="F305" s="30" t="str">
        <f>INDEX('2 BM용도분류표'!$B$2:$B$180, MATCH(표1[[#This Row],[LV2_B_PURPS_CD_NM]]&amp;표1[[#This Row],[LV0_B_PURPS_CD]],'2 BM용도분류표'!$A$2:$A$180,0))</f>
        <v>001</v>
      </c>
      <c r="G305" s="22" t="s">
        <v>50</v>
      </c>
      <c r="H305" s="29" t="s">
        <v>1890</v>
      </c>
      <c r="I305" s="22" t="s">
        <v>51</v>
      </c>
    </row>
    <row r="306" spans="1:9" hidden="1" x14ac:dyDescent="0.4">
      <c r="A306" t="str">
        <f t="shared" si="7"/>
        <v>13</v>
      </c>
      <c r="C306" s="22" t="s">
        <v>632</v>
      </c>
      <c r="D306" s="22" t="s">
        <v>270</v>
      </c>
      <c r="E306" s="22" t="str">
        <f>표1[[#This Row],[LV0_B_PURPS_CD]]&amp;표1[[#This Row],[LV2_B_PURPS_CD]]</f>
        <v>BM12001</v>
      </c>
      <c r="F306" s="30" t="str">
        <f>INDEX('2 BM용도분류표'!$B$2:$B$180, MATCH(표1[[#This Row],[LV2_B_PURPS_CD_NM]]&amp;표1[[#This Row],[LV0_B_PURPS_CD]],'2 BM용도분류표'!$A$2:$A$180,0))</f>
        <v>001</v>
      </c>
      <c r="G306" s="22" t="s">
        <v>50</v>
      </c>
      <c r="H306" s="29" t="s">
        <v>1890</v>
      </c>
      <c r="I306" s="22" t="s">
        <v>51</v>
      </c>
    </row>
    <row r="307" spans="1:9" hidden="1" x14ac:dyDescent="0.4">
      <c r="A307" t="str">
        <f t="shared" si="7"/>
        <v>13</v>
      </c>
      <c r="C307" s="22" t="s">
        <v>633</v>
      </c>
      <c r="D307" s="22" t="s">
        <v>272</v>
      </c>
      <c r="E307" s="22" t="str">
        <f>표1[[#This Row],[LV0_B_PURPS_CD]]&amp;표1[[#This Row],[LV2_B_PURPS_CD]]</f>
        <v>BM12001</v>
      </c>
      <c r="F307" s="30" t="str">
        <f>INDEX('2 BM용도분류표'!$B$2:$B$180, MATCH(표1[[#This Row],[LV2_B_PURPS_CD_NM]]&amp;표1[[#This Row],[LV0_B_PURPS_CD]],'2 BM용도분류표'!$A$2:$A$180,0))</f>
        <v>001</v>
      </c>
      <c r="G307" s="22" t="s">
        <v>50</v>
      </c>
      <c r="H307" s="29" t="s">
        <v>1890</v>
      </c>
      <c r="I307" s="22" t="s">
        <v>51</v>
      </c>
    </row>
    <row r="308" spans="1:9" hidden="1" x14ac:dyDescent="0.4">
      <c r="A308" t="str">
        <f t="shared" si="7"/>
        <v>13</v>
      </c>
      <c r="C308" s="22" t="s">
        <v>634</v>
      </c>
      <c r="D308" s="22" t="s">
        <v>274</v>
      </c>
      <c r="E308" s="22" t="str">
        <f>표1[[#This Row],[LV0_B_PURPS_CD]]&amp;표1[[#This Row],[LV2_B_PURPS_CD]]</f>
        <v>BM12001</v>
      </c>
      <c r="F308" s="30" t="str">
        <f>INDEX('2 BM용도분류표'!$B$2:$B$180, MATCH(표1[[#This Row],[LV2_B_PURPS_CD_NM]]&amp;표1[[#This Row],[LV0_B_PURPS_CD]],'2 BM용도분류표'!$A$2:$A$180,0))</f>
        <v>001</v>
      </c>
      <c r="G308" s="22" t="s">
        <v>50</v>
      </c>
      <c r="H308" s="29" t="s">
        <v>1890</v>
      </c>
      <c r="I308" s="22" t="s">
        <v>51</v>
      </c>
    </row>
    <row r="309" spans="1:9" hidden="1" x14ac:dyDescent="0.4">
      <c r="A309" t="str">
        <f t="shared" si="7"/>
        <v>13</v>
      </c>
      <c r="C309" s="22" t="s">
        <v>635</v>
      </c>
      <c r="D309" s="22" t="s">
        <v>276</v>
      </c>
      <c r="E309" s="22" t="str">
        <f>표1[[#This Row],[LV0_B_PURPS_CD]]&amp;표1[[#This Row],[LV2_B_PURPS_CD]]</f>
        <v>BM12001</v>
      </c>
      <c r="F309" s="30" t="str">
        <f>INDEX('2 BM용도분류표'!$B$2:$B$180, MATCH(표1[[#This Row],[LV2_B_PURPS_CD_NM]]&amp;표1[[#This Row],[LV0_B_PURPS_CD]],'2 BM용도분류표'!$A$2:$A$180,0))</f>
        <v>001</v>
      </c>
      <c r="G309" s="22" t="s">
        <v>50</v>
      </c>
      <c r="H309" s="29" t="s">
        <v>1890</v>
      </c>
      <c r="I309" s="22" t="s">
        <v>51</v>
      </c>
    </row>
    <row r="310" spans="1:9" hidden="1" x14ac:dyDescent="0.4">
      <c r="A310" t="str">
        <f t="shared" si="7"/>
        <v>13</v>
      </c>
      <c r="C310" s="22" t="s">
        <v>636</v>
      </c>
      <c r="D310" s="22" t="s">
        <v>278</v>
      </c>
      <c r="E310" s="22" t="str">
        <f>표1[[#This Row],[LV0_B_PURPS_CD]]&amp;표1[[#This Row],[LV2_B_PURPS_CD]]</f>
        <v>BM12001</v>
      </c>
      <c r="F310" s="30" t="str">
        <f>INDEX('2 BM용도분류표'!$B$2:$B$180, MATCH(표1[[#This Row],[LV2_B_PURPS_CD_NM]]&amp;표1[[#This Row],[LV0_B_PURPS_CD]],'2 BM용도분류표'!$A$2:$A$180,0))</f>
        <v>001</v>
      </c>
      <c r="G310" s="22" t="s">
        <v>50</v>
      </c>
      <c r="H310" s="29" t="s">
        <v>1890</v>
      </c>
      <c r="I310" s="22" t="s">
        <v>51</v>
      </c>
    </row>
    <row r="311" spans="1:9" hidden="1" x14ac:dyDescent="0.4">
      <c r="A311" t="str">
        <f t="shared" si="7"/>
        <v>13</v>
      </c>
      <c r="C311" s="22" t="s">
        <v>637</v>
      </c>
      <c r="D311" s="22" t="s">
        <v>280</v>
      </c>
      <c r="E311" s="22" t="str">
        <f>표1[[#This Row],[LV0_B_PURPS_CD]]&amp;표1[[#This Row],[LV2_B_PURPS_CD]]</f>
        <v>BM12001</v>
      </c>
      <c r="F311" s="30" t="str">
        <f>INDEX('2 BM용도분류표'!$B$2:$B$180, MATCH(표1[[#This Row],[LV2_B_PURPS_CD_NM]]&amp;표1[[#This Row],[LV0_B_PURPS_CD]],'2 BM용도분류표'!$A$2:$A$180,0))</f>
        <v>001</v>
      </c>
      <c r="G311" s="22" t="s">
        <v>280</v>
      </c>
      <c r="H311" s="29" t="s">
        <v>1890</v>
      </c>
      <c r="I311" s="22" t="s">
        <v>51</v>
      </c>
    </row>
    <row r="312" spans="1:9" hidden="1" x14ac:dyDescent="0.4">
      <c r="A312" t="str">
        <f t="shared" si="7"/>
        <v>13</v>
      </c>
      <c r="C312" s="22" t="s">
        <v>638</v>
      </c>
      <c r="D312" s="22" t="s">
        <v>282</v>
      </c>
      <c r="E312" s="22" t="str">
        <f>표1[[#This Row],[LV0_B_PURPS_CD]]&amp;표1[[#This Row],[LV2_B_PURPS_CD]]</f>
        <v>BM12002</v>
      </c>
      <c r="F312" s="30" t="str">
        <f>INDEX('2 BM용도분류표'!$B$2:$B$180, MATCH(표1[[#This Row],[LV2_B_PURPS_CD_NM]]&amp;표1[[#This Row],[LV0_B_PURPS_CD]],'2 BM용도분류표'!$A$2:$A$180,0))</f>
        <v>002</v>
      </c>
      <c r="G312" s="22" t="s">
        <v>50</v>
      </c>
      <c r="H312" s="29" t="s">
        <v>1890</v>
      </c>
      <c r="I312" s="22" t="s">
        <v>51</v>
      </c>
    </row>
    <row r="313" spans="1:9" hidden="1" x14ac:dyDescent="0.4">
      <c r="A313" t="str">
        <f t="shared" si="7"/>
        <v>13</v>
      </c>
      <c r="C313" s="22" t="s">
        <v>639</v>
      </c>
      <c r="D313" s="22" t="s">
        <v>284</v>
      </c>
      <c r="E313" s="22" t="str">
        <f>표1[[#This Row],[LV0_B_PURPS_CD]]&amp;표1[[#This Row],[LV2_B_PURPS_CD]]</f>
        <v>BM12002</v>
      </c>
      <c r="F313" s="30" t="str">
        <f>INDEX('2 BM용도분류표'!$B$2:$B$180, MATCH(표1[[#This Row],[LV2_B_PURPS_CD_NM]]&amp;표1[[#This Row],[LV0_B_PURPS_CD]],'2 BM용도분류표'!$A$2:$A$180,0))</f>
        <v>002</v>
      </c>
      <c r="G313" s="22" t="s">
        <v>284</v>
      </c>
      <c r="H313" s="29" t="s">
        <v>1890</v>
      </c>
      <c r="I313" s="22" t="s">
        <v>51</v>
      </c>
    </row>
    <row r="314" spans="1:9" hidden="1" x14ac:dyDescent="0.4">
      <c r="A314" t="str">
        <f t="shared" si="7"/>
        <v>13</v>
      </c>
      <c r="C314" s="22" t="s">
        <v>640</v>
      </c>
      <c r="D314" s="22" t="s">
        <v>286</v>
      </c>
      <c r="E314" s="22" t="str">
        <f>표1[[#This Row],[LV0_B_PURPS_CD]]&amp;표1[[#This Row],[LV2_B_PURPS_CD]]</f>
        <v>BM12002</v>
      </c>
      <c r="F314" s="30" t="str">
        <f>INDEX('2 BM용도분류표'!$B$2:$B$180, MATCH(표1[[#This Row],[LV2_B_PURPS_CD_NM]]&amp;표1[[#This Row],[LV0_B_PURPS_CD]],'2 BM용도분류표'!$A$2:$A$180,0))</f>
        <v>002</v>
      </c>
      <c r="G314" s="22" t="s">
        <v>286</v>
      </c>
      <c r="H314" s="29" t="s">
        <v>1890</v>
      </c>
      <c r="I314" s="22" t="s">
        <v>51</v>
      </c>
    </row>
    <row r="315" spans="1:9" hidden="1" x14ac:dyDescent="0.4">
      <c r="A315" t="str">
        <f t="shared" si="7"/>
        <v>13</v>
      </c>
      <c r="C315" s="22" t="s">
        <v>641</v>
      </c>
      <c r="D315" s="22" t="s">
        <v>642</v>
      </c>
      <c r="E315" s="22" t="str">
        <f>표1[[#This Row],[LV0_B_PURPS_CD]]&amp;표1[[#This Row],[LV2_B_PURPS_CD]]</f>
        <v>BM12002</v>
      </c>
      <c r="F315" s="30" t="str">
        <f>INDEX('2 BM용도분류표'!$B$2:$B$180, MATCH(표1[[#This Row],[LV2_B_PURPS_CD_NM]]&amp;표1[[#This Row],[LV0_B_PURPS_CD]],'2 BM용도분류표'!$A$2:$A$180,0))</f>
        <v>002</v>
      </c>
      <c r="G315" s="22" t="s">
        <v>380</v>
      </c>
      <c r="H315" s="29" t="s">
        <v>1890</v>
      </c>
      <c r="I315" s="22" t="s">
        <v>51</v>
      </c>
    </row>
    <row r="316" spans="1:9" hidden="1" x14ac:dyDescent="0.4">
      <c r="A316" t="str">
        <f t="shared" si="7"/>
        <v>13</v>
      </c>
      <c r="C316" s="22" t="s">
        <v>643</v>
      </c>
      <c r="D316" s="22" t="s">
        <v>644</v>
      </c>
      <c r="E316" s="22" t="str">
        <f>표1[[#This Row],[LV0_B_PURPS_CD]]&amp;표1[[#This Row],[LV2_B_PURPS_CD]]</f>
        <v>BM12002</v>
      </c>
      <c r="F316" s="30" t="str">
        <f>INDEX('2 BM용도분류표'!$B$2:$B$180, MATCH(표1[[#This Row],[LV2_B_PURPS_CD_NM]]&amp;표1[[#This Row],[LV0_B_PURPS_CD]],'2 BM용도분류표'!$A$2:$A$180,0))</f>
        <v>002</v>
      </c>
      <c r="G316" s="22" t="s">
        <v>50</v>
      </c>
      <c r="H316" s="29" t="s">
        <v>1890</v>
      </c>
      <c r="I316" s="22" t="s">
        <v>51</v>
      </c>
    </row>
    <row r="317" spans="1:9" hidden="1" x14ac:dyDescent="0.4">
      <c r="A317" t="str">
        <f t="shared" ref="A317:A336" si="8">LEFT(C317,2)</f>
        <v>13</v>
      </c>
      <c r="C317" s="22" t="s">
        <v>645</v>
      </c>
      <c r="D317" s="22" t="s">
        <v>276</v>
      </c>
      <c r="E317" s="22" t="str">
        <f>표1[[#This Row],[LV0_B_PURPS_CD]]&amp;표1[[#This Row],[LV2_B_PURPS_CD]]</f>
        <v>BM12003</v>
      </c>
      <c r="F317" s="30" t="str">
        <f>INDEX('2 BM용도분류표'!$B$2:$B$180, MATCH(표1[[#This Row],[LV2_B_PURPS_CD_NM]]&amp;표1[[#This Row],[LV0_B_PURPS_CD]],'2 BM용도분류표'!$A$2:$A$180,0))</f>
        <v>003</v>
      </c>
      <c r="G317" s="22" t="s">
        <v>50</v>
      </c>
      <c r="H317" s="29" t="s">
        <v>1890</v>
      </c>
      <c r="I317" s="22" t="s">
        <v>51</v>
      </c>
    </row>
    <row r="318" spans="1:9" hidden="1" x14ac:dyDescent="0.4">
      <c r="A318" t="str">
        <f t="shared" si="8"/>
        <v>13</v>
      </c>
      <c r="C318" s="22" t="s">
        <v>646</v>
      </c>
      <c r="D318" s="22" t="s">
        <v>647</v>
      </c>
      <c r="E318" s="22" t="str">
        <f>표1[[#This Row],[LV0_B_PURPS_CD]]&amp;표1[[#This Row],[LV2_B_PURPS_CD]]</f>
        <v>BM12003</v>
      </c>
      <c r="F318" s="30" t="str">
        <f>INDEX('2 BM용도분류표'!$B$2:$B$180, MATCH(표1[[#This Row],[LV2_B_PURPS_CD_NM]]&amp;표1[[#This Row],[LV0_B_PURPS_CD]],'2 BM용도분류표'!$A$2:$A$180,0))</f>
        <v>003</v>
      </c>
      <c r="G318" s="22" t="s">
        <v>284</v>
      </c>
      <c r="H318" s="29" t="s">
        <v>1890</v>
      </c>
      <c r="I318" s="22" t="s">
        <v>51</v>
      </c>
    </row>
    <row r="319" spans="1:9" hidden="1" x14ac:dyDescent="0.4">
      <c r="A319" t="str">
        <f t="shared" si="8"/>
        <v>13</v>
      </c>
      <c r="C319" s="22" t="s">
        <v>648</v>
      </c>
      <c r="D319" s="22" t="s">
        <v>649</v>
      </c>
      <c r="E319" s="22" t="str">
        <f>표1[[#This Row],[LV0_B_PURPS_CD]]&amp;표1[[#This Row],[LV2_B_PURPS_CD]]</f>
        <v>BM12003</v>
      </c>
      <c r="F319" s="30" t="str">
        <f>INDEX('2 BM용도분류표'!$B$2:$B$180, MATCH(표1[[#This Row],[LV2_B_PURPS_CD_NM]]&amp;표1[[#This Row],[LV0_B_PURPS_CD]],'2 BM용도분류표'!$A$2:$A$180,0))</f>
        <v>003</v>
      </c>
      <c r="G319" s="22" t="s">
        <v>649</v>
      </c>
      <c r="H319" s="29" t="s">
        <v>1890</v>
      </c>
      <c r="I319" s="22" t="s">
        <v>51</v>
      </c>
    </row>
    <row r="320" spans="1:9" hidden="1" x14ac:dyDescent="0.4">
      <c r="A320" t="str">
        <f t="shared" si="8"/>
        <v>13</v>
      </c>
      <c r="C320" s="22" t="s">
        <v>650</v>
      </c>
      <c r="D320" s="22" t="s">
        <v>651</v>
      </c>
      <c r="E320" s="22" t="str">
        <f>표1[[#This Row],[LV0_B_PURPS_CD]]&amp;표1[[#This Row],[LV2_B_PURPS_CD]]</f>
        <v>BM12003</v>
      </c>
      <c r="F320" s="30" t="str">
        <f>INDEX('2 BM용도분류표'!$B$2:$B$180, MATCH(표1[[#This Row],[LV2_B_PURPS_CD_NM]]&amp;표1[[#This Row],[LV0_B_PURPS_CD]],'2 BM용도분류표'!$A$2:$A$180,0))</f>
        <v>003</v>
      </c>
      <c r="G320" s="22" t="s">
        <v>649</v>
      </c>
      <c r="H320" s="29" t="s">
        <v>1890</v>
      </c>
      <c r="I320" s="22" t="s">
        <v>51</v>
      </c>
    </row>
    <row r="321" spans="1:9" hidden="1" x14ac:dyDescent="0.4">
      <c r="A321" t="str">
        <f t="shared" si="8"/>
        <v>13</v>
      </c>
      <c r="C321" s="22" t="s">
        <v>652</v>
      </c>
      <c r="D321" s="22" t="s">
        <v>653</v>
      </c>
      <c r="E321" s="22" t="str">
        <f>표1[[#This Row],[LV0_B_PURPS_CD]]&amp;표1[[#This Row],[LV2_B_PURPS_CD]]</f>
        <v>BM12004</v>
      </c>
      <c r="F321" s="30" t="str">
        <f>INDEX('2 BM용도분류표'!$B$2:$B$180, MATCH(표1[[#This Row],[LV2_B_PURPS_CD_NM]]&amp;표1[[#This Row],[LV0_B_PURPS_CD]],'2 BM용도분류표'!$A$2:$A$180,0))</f>
        <v>004</v>
      </c>
      <c r="G321" s="22" t="s">
        <v>653</v>
      </c>
      <c r="H321" s="29" t="s">
        <v>1890</v>
      </c>
      <c r="I321" s="22" t="s">
        <v>51</v>
      </c>
    </row>
    <row r="322" spans="1:9" hidden="1" x14ac:dyDescent="0.4">
      <c r="A322" t="str">
        <f t="shared" si="8"/>
        <v>13</v>
      </c>
      <c r="C322" s="22" t="s">
        <v>654</v>
      </c>
      <c r="D322" s="22" t="s">
        <v>655</v>
      </c>
      <c r="E322" s="22" t="str">
        <f>표1[[#This Row],[LV0_B_PURPS_CD]]&amp;표1[[#This Row],[LV2_B_PURPS_CD]]</f>
        <v>BM12003</v>
      </c>
      <c r="F322" s="30" t="str">
        <f>INDEX('2 BM용도분류표'!$B$2:$B$180, MATCH(표1[[#This Row],[LV2_B_PURPS_CD_NM]]&amp;표1[[#This Row],[LV0_B_PURPS_CD]],'2 BM용도분류표'!$A$2:$A$180,0))</f>
        <v>003</v>
      </c>
      <c r="G322" s="22" t="s">
        <v>50</v>
      </c>
      <c r="H322" s="29" t="s">
        <v>1890</v>
      </c>
      <c r="I322" s="22" t="s">
        <v>51</v>
      </c>
    </row>
    <row r="323" spans="1:9" hidden="1" x14ac:dyDescent="0.4">
      <c r="A323" t="str">
        <f t="shared" si="8"/>
        <v>13</v>
      </c>
      <c r="C323" s="22" t="s">
        <v>656</v>
      </c>
      <c r="D323" s="22" t="s">
        <v>657</v>
      </c>
      <c r="E323" s="22" t="str">
        <f>표1[[#This Row],[LV0_B_PURPS_CD]]&amp;표1[[#This Row],[LV2_B_PURPS_CD]]</f>
        <v>BM12003</v>
      </c>
      <c r="F323" s="30" t="str">
        <f>INDEX('2 BM용도분류표'!$B$2:$B$180, MATCH(표1[[#This Row],[LV2_B_PURPS_CD_NM]]&amp;표1[[#This Row],[LV0_B_PURPS_CD]],'2 BM용도분류표'!$A$2:$A$180,0))</f>
        <v>003</v>
      </c>
      <c r="G323" s="22" t="s">
        <v>657</v>
      </c>
      <c r="H323" s="29" t="s">
        <v>1890</v>
      </c>
      <c r="I323" s="22" t="s">
        <v>51</v>
      </c>
    </row>
    <row r="324" spans="1:9" hidden="1" x14ac:dyDescent="0.4">
      <c r="A324" t="str">
        <f t="shared" si="8"/>
        <v>13</v>
      </c>
      <c r="C324" s="22" t="s">
        <v>658</v>
      </c>
      <c r="D324" s="22" t="s">
        <v>659</v>
      </c>
      <c r="E324" s="22" t="str">
        <f>표1[[#This Row],[LV0_B_PURPS_CD]]&amp;표1[[#This Row],[LV2_B_PURPS_CD]]</f>
        <v>BM12005</v>
      </c>
      <c r="F324" s="30" t="str">
        <f>INDEX('2 BM용도분류표'!$B$2:$B$180, MATCH(표1[[#This Row],[LV2_B_PURPS_CD_NM]]&amp;표1[[#This Row],[LV0_B_PURPS_CD]],'2 BM용도분류표'!$A$2:$A$180,0))</f>
        <v>005</v>
      </c>
      <c r="G324" s="22" t="s">
        <v>659</v>
      </c>
      <c r="H324" s="29" t="s">
        <v>1890</v>
      </c>
      <c r="I324" s="22" t="s">
        <v>51</v>
      </c>
    </row>
    <row r="325" spans="1:9" ht="18" hidden="1" thickBot="1" x14ac:dyDescent="0.45">
      <c r="A325" t="str">
        <f t="shared" si="8"/>
        <v>13</v>
      </c>
      <c r="C325" s="53" t="s">
        <v>660</v>
      </c>
      <c r="D325" s="53" t="s">
        <v>661</v>
      </c>
      <c r="E325" s="53" t="str">
        <f>표1[[#This Row],[LV0_B_PURPS_CD]]&amp;표1[[#This Row],[LV2_B_PURPS_CD]]</f>
        <v>BM13001</v>
      </c>
      <c r="F325" s="54" t="str">
        <f>INDEX('2 BM용도분류표'!$B$2:$B$180, MATCH(표1[[#This Row],[LV2_B_PURPS_CD_NM]]&amp;표1[[#This Row],[LV0_B_PURPS_CD]],'2 BM용도분류표'!$A$2:$A$180,0))</f>
        <v>001</v>
      </c>
      <c r="G325" s="53" t="s">
        <v>661</v>
      </c>
      <c r="H325" s="55" t="s">
        <v>1890</v>
      </c>
      <c r="I325" s="53" t="s">
        <v>51</v>
      </c>
    </row>
    <row r="326" spans="1:9" x14ac:dyDescent="0.4">
      <c r="A326" s="69" t="str">
        <f t="shared" si="8"/>
        <v>14</v>
      </c>
      <c r="B326" s="69" t="s">
        <v>1975</v>
      </c>
      <c r="C326" s="22" t="s">
        <v>664</v>
      </c>
      <c r="D326" s="22" t="s">
        <v>665</v>
      </c>
      <c r="E326" s="22" t="str">
        <f>표1[[#This Row],[LV0_B_PURPS_CD]]&amp;표1[[#This Row],[LV2_B_PURPS_CD]]</f>
        <v>BM13001</v>
      </c>
      <c r="F326" s="30" t="str">
        <f>INDEX('2 BM용도분류표'!$B$2:$B$180, MATCH(표1[[#This Row],[LV2_B_PURPS_CD_NM]]&amp;표1[[#This Row],[LV0_B_PURPS_CD]],'2 BM용도분류표'!$A$2:$A$180,0))</f>
        <v>001</v>
      </c>
      <c r="G326" s="22" t="s">
        <v>126</v>
      </c>
      <c r="H326" s="29" t="s">
        <v>1891</v>
      </c>
      <c r="I326" s="22" t="s">
        <v>127</v>
      </c>
    </row>
    <row r="327" spans="1:9" x14ac:dyDescent="0.4">
      <c r="A327" s="69" t="str">
        <f t="shared" si="8"/>
        <v>14</v>
      </c>
      <c r="B327" s="69" t="s">
        <v>1975</v>
      </c>
      <c r="C327" s="22" t="s">
        <v>666</v>
      </c>
      <c r="D327" s="22" t="s">
        <v>667</v>
      </c>
      <c r="E327" s="22" t="str">
        <f>표1[[#This Row],[LV0_B_PURPS_CD]]&amp;표1[[#This Row],[LV2_B_PURPS_CD]]</f>
        <v>BM13001</v>
      </c>
      <c r="F327" s="30" t="str">
        <f>INDEX('2 BM용도분류표'!$B$2:$B$180, MATCH(표1[[#This Row],[LV2_B_PURPS_CD_NM]]&amp;표1[[#This Row],[LV0_B_PURPS_CD]],'2 BM용도분류표'!$A$2:$A$180,0))</f>
        <v>001</v>
      </c>
      <c r="G327" s="22" t="s">
        <v>126</v>
      </c>
      <c r="H327" s="29" t="s">
        <v>1891</v>
      </c>
      <c r="I327" s="22" t="s">
        <v>127</v>
      </c>
    </row>
    <row r="328" spans="1:9" x14ac:dyDescent="0.4">
      <c r="A328" s="69" t="str">
        <f t="shared" si="8"/>
        <v>14</v>
      </c>
      <c r="B328" s="69" t="s">
        <v>1975</v>
      </c>
      <c r="C328" s="22" t="s">
        <v>668</v>
      </c>
      <c r="D328" s="22" t="s">
        <v>669</v>
      </c>
      <c r="E328" s="22" t="str">
        <f>표1[[#This Row],[LV0_B_PURPS_CD]]&amp;표1[[#This Row],[LV2_B_PURPS_CD]]</f>
        <v>BM13001</v>
      </c>
      <c r="F328" s="30" t="str">
        <f>INDEX('2 BM용도분류표'!$B$2:$B$180, MATCH(표1[[#This Row],[LV2_B_PURPS_CD_NM]]&amp;표1[[#This Row],[LV0_B_PURPS_CD]],'2 BM용도분류표'!$A$2:$A$180,0))</f>
        <v>001</v>
      </c>
      <c r="G328" s="22" t="s">
        <v>126</v>
      </c>
      <c r="H328" s="29" t="s">
        <v>1891</v>
      </c>
      <c r="I328" s="22" t="s">
        <v>127</v>
      </c>
    </row>
    <row r="329" spans="1:9" x14ac:dyDescent="0.4">
      <c r="A329" s="69" t="str">
        <f t="shared" si="8"/>
        <v>14</v>
      </c>
      <c r="B329" s="69" t="s">
        <v>1975</v>
      </c>
      <c r="C329" s="22" t="s">
        <v>670</v>
      </c>
      <c r="D329" s="22" t="s">
        <v>671</v>
      </c>
      <c r="E329" s="22" t="str">
        <f>표1[[#This Row],[LV0_B_PURPS_CD]]&amp;표1[[#This Row],[LV2_B_PURPS_CD]]</f>
        <v>BM13001</v>
      </c>
      <c r="F329" s="30" t="str">
        <f>INDEX('2 BM용도분류표'!$B$2:$B$180, MATCH(표1[[#This Row],[LV2_B_PURPS_CD_NM]]&amp;표1[[#This Row],[LV0_B_PURPS_CD]],'2 BM용도분류표'!$A$2:$A$180,0))</f>
        <v>001</v>
      </c>
      <c r="G329" s="22" t="s">
        <v>126</v>
      </c>
      <c r="H329" s="29" t="s">
        <v>1891</v>
      </c>
      <c r="I329" s="22" t="s">
        <v>127</v>
      </c>
    </row>
    <row r="330" spans="1:9" x14ac:dyDescent="0.4">
      <c r="A330" s="69" t="str">
        <f t="shared" si="8"/>
        <v>14</v>
      </c>
      <c r="B330" s="69" t="s">
        <v>1975</v>
      </c>
      <c r="C330" s="22" t="s">
        <v>673</v>
      </c>
      <c r="D330" s="22" t="s">
        <v>163</v>
      </c>
      <c r="E330" s="22" t="str">
        <f>표1[[#This Row],[LV0_B_PURPS_CD]]&amp;표1[[#This Row],[LV2_B_PURPS_CD]]</f>
        <v>BM13001</v>
      </c>
      <c r="F330" s="30" t="str">
        <f>INDEX('2 BM용도분류표'!$B$2:$B$180, MATCH(표1[[#This Row],[LV2_B_PURPS_CD_NM]]&amp;표1[[#This Row],[LV0_B_PURPS_CD]],'2 BM용도분류표'!$A$2:$A$180,0))</f>
        <v>001</v>
      </c>
      <c r="G330" s="22" t="s">
        <v>164</v>
      </c>
      <c r="H330" s="29" t="s">
        <v>1891</v>
      </c>
      <c r="I330" s="22" t="s">
        <v>127</v>
      </c>
    </row>
    <row r="331" spans="1:9" x14ac:dyDescent="0.4">
      <c r="A331" s="69" t="str">
        <f t="shared" si="8"/>
        <v>14</v>
      </c>
      <c r="B331" s="69" t="s">
        <v>1975</v>
      </c>
      <c r="C331" s="22" t="s">
        <v>674</v>
      </c>
      <c r="D331" s="22" t="s">
        <v>675</v>
      </c>
      <c r="E331" s="22" t="str">
        <f>표1[[#This Row],[LV0_B_PURPS_CD]]&amp;표1[[#This Row],[LV2_B_PURPS_CD]]</f>
        <v>BM13001</v>
      </c>
      <c r="F331" s="30" t="str">
        <f>INDEX('2 BM용도분류표'!$B$2:$B$180, MATCH(표1[[#This Row],[LV2_B_PURPS_CD_NM]]&amp;표1[[#This Row],[LV0_B_PURPS_CD]],'2 BM용도분류표'!$A$2:$A$180,0))</f>
        <v>001</v>
      </c>
      <c r="G331" s="22" t="s">
        <v>675</v>
      </c>
      <c r="H331" s="29" t="s">
        <v>1891</v>
      </c>
      <c r="I331" s="22" t="s">
        <v>127</v>
      </c>
    </row>
    <row r="332" spans="1:9" x14ac:dyDescent="0.4">
      <c r="A332" s="69" t="str">
        <f t="shared" si="8"/>
        <v>14</v>
      </c>
      <c r="B332" s="69" t="s">
        <v>1975</v>
      </c>
      <c r="C332" s="22" t="s">
        <v>676</v>
      </c>
      <c r="D332" s="22" t="s">
        <v>677</v>
      </c>
      <c r="E332" s="22" t="str">
        <f>표1[[#This Row],[LV0_B_PURPS_CD]]&amp;표1[[#This Row],[LV2_B_PURPS_CD]]</f>
        <v>BM13001</v>
      </c>
      <c r="F332" s="30" t="str">
        <f>INDEX('2 BM용도분류표'!$B$2:$B$180, MATCH(표1[[#This Row],[LV2_B_PURPS_CD_NM]]&amp;표1[[#This Row],[LV0_B_PURPS_CD]],'2 BM용도분류표'!$A$2:$A$180,0))</f>
        <v>001</v>
      </c>
      <c r="G332" s="22" t="s">
        <v>167</v>
      </c>
      <c r="H332" s="29" t="s">
        <v>1891</v>
      </c>
      <c r="I332" s="22" t="s">
        <v>127</v>
      </c>
    </row>
    <row r="333" spans="1:9" x14ac:dyDescent="0.4">
      <c r="A333" s="69" t="str">
        <f t="shared" si="8"/>
        <v>14</v>
      </c>
      <c r="B333" s="69" t="s">
        <v>1975</v>
      </c>
      <c r="C333" s="22" t="s">
        <v>678</v>
      </c>
      <c r="D333" s="22" t="s">
        <v>166</v>
      </c>
      <c r="E333" s="22" t="str">
        <f>표1[[#This Row],[LV0_B_PURPS_CD]]&amp;표1[[#This Row],[LV2_B_PURPS_CD]]</f>
        <v>BM13001</v>
      </c>
      <c r="F333" s="30" t="str">
        <f>INDEX('2 BM용도분류표'!$B$2:$B$180, MATCH(표1[[#This Row],[LV2_B_PURPS_CD_NM]]&amp;표1[[#This Row],[LV0_B_PURPS_CD]],'2 BM용도분류표'!$A$2:$A$180,0))</f>
        <v>001</v>
      </c>
      <c r="G333" s="22" t="s">
        <v>167</v>
      </c>
      <c r="H333" s="29" t="s">
        <v>1891</v>
      </c>
      <c r="I333" s="22" t="s">
        <v>127</v>
      </c>
    </row>
    <row r="334" spans="1:9" x14ac:dyDescent="0.4">
      <c r="A334" s="69" t="str">
        <f t="shared" si="8"/>
        <v>14</v>
      </c>
      <c r="B334" s="69" t="s">
        <v>1975</v>
      </c>
      <c r="C334" s="22" t="s">
        <v>679</v>
      </c>
      <c r="D334" s="22" t="s">
        <v>171</v>
      </c>
      <c r="E334" s="22" t="str">
        <f>표1[[#This Row],[LV0_B_PURPS_CD]]&amp;표1[[#This Row],[LV2_B_PURPS_CD]]</f>
        <v>BM13002</v>
      </c>
      <c r="F334" s="30" t="str">
        <f>INDEX('2 BM용도분류표'!$B$2:$B$180, MATCH(표1[[#This Row],[LV2_B_PURPS_CD_NM]]&amp;표1[[#This Row],[LV0_B_PURPS_CD]],'2 BM용도분류표'!$A$2:$A$180,0))</f>
        <v>002</v>
      </c>
      <c r="G334" s="22" t="s">
        <v>167</v>
      </c>
      <c r="H334" s="29" t="s">
        <v>1891</v>
      </c>
      <c r="I334" s="22" t="s">
        <v>127</v>
      </c>
    </row>
    <row r="335" spans="1:9" x14ac:dyDescent="0.4">
      <c r="A335" s="69" t="str">
        <f t="shared" si="8"/>
        <v>14</v>
      </c>
      <c r="B335" s="69" t="s">
        <v>1975</v>
      </c>
      <c r="C335" s="22" t="s">
        <v>680</v>
      </c>
      <c r="D335" s="22" t="s">
        <v>173</v>
      </c>
      <c r="E335" s="22" t="str">
        <f>표1[[#This Row],[LV0_B_PURPS_CD]]&amp;표1[[#This Row],[LV2_B_PURPS_CD]]</f>
        <v>BM13001</v>
      </c>
      <c r="F335" s="30" t="str">
        <f>INDEX('2 BM용도분류표'!$B$2:$B$180, MATCH(표1[[#This Row],[LV2_B_PURPS_CD_NM]]&amp;표1[[#This Row],[LV0_B_PURPS_CD]],'2 BM용도분류표'!$A$2:$A$180,0))</f>
        <v>001</v>
      </c>
      <c r="G335" s="22" t="s">
        <v>167</v>
      </c>
      <c r="H335" s="29" t="s">
        <v>1891</v>
      </c>
      <c r="I335" s="22" t="s">
        <v>127</v>
      </c>
    </row>
    <row r="336" spans="1:9" ht="18" thickBot="1" x14ac:dyDescent="0.45">
      <c r="A336" s="69" t="str">
        <f t="shared" si="8"/>
        <v>14</v>
      </c>
      <c r="B336" s="69" t="s">
        <v>1975</v>
      </c>
      <c r="C336" s="53" t="s">
        <v>681</v>
      </c>
      <c r="D336" s="53" t="s">
        <v>682</v>
      </c>
      <c r="E336" s="53" t="str">
        <f>표1[[#This Row],[LV0_B_PURPS_CD]]&amp;표1[[#This Row],[LV2_B_PURPS_CD]]</f>
        <v>BM13003</v>
      </c>
      <c r="F336" s="54" t="str">
        <f>INDEX('2 BM용도분류표'!$B$2:$B$180, MATCH(표1[[#This Row],[LV2_B_PURPS_CD_NM]]&amp;표1[[#This Row],[LV0_B_PURPS_CD]],'2 BM용도분류표'!$A$2:$A$180,0))</f>
        <v>003</v>
      </c>
      <c r="G336" s="53" t="s">
        <v>167</v>
      </c>
      <c r="H336" s="55" t="s">
        <v>1891</v>
      </c>
      <c r="I336" s="53" t="s">
        <v>127</v>
      </c>
    </row>
    <row r="337" spans="1:9" hidden="1" x14ac:dyDescent="0.4">
      <c r="A337" t="str">
        <f t="shared" ref="A337:A387" si="9">LEFT(C337,2)</f>
        <v>15</v>
      </c>
      <c r="C337" s="22" t="s">
        <v>683</v>
      </c>
      <c r="D337" s="22" t="s">
        <v>237</v>
      </c>
      <c r="E337" s="22" t="str">
        <f>표1[[#This Row],[LV0_B_PURPS_CD]]&amp;표1[[#This Row],[LV2_B_PURPS_CD]]</f>
        <v>BM13004</v>
      </c>
      <c r="F337" s="30" t="str">
        <f>INDEX('2 BM용도분류표'!$B$2:$B$180, MATCH(표1[[#This Row],[LV2_B_PURPS_CD_NM]]&amp;표1[[#This Row],[LV0_B_PURPS_CD]],'2 BM용도분류표'!$A$2:$A$180,0))</f>
        <v>004</v>
      </c>
      <c r="G337" s="22" t="s">
        <v>237</v>
      </c>
      <c r="H337" s="29" t="s">
        <v>1892</v>
      </c>
      <c r="I337" s="22" t="s">
        <v>238</v>
      </c>
    </row>
    <row r="338" spans="1:9" hidden="1" x14ac:dyDescent="0.4">
      <c r="A338" t="str">
        <f t="shared" si="9"/>
        <v>15</v>
      </c>
      <c r="C338" s="22" t="s">
        <v>684</v>
      </c>
      <c r="D338" s="22" t="s">
        <v>685</v>
      </c>
      <c r="E338" s="22" t="str">
        <f>표1[[#This Row],[LV0_B_PURPS_CD]]&amp;표1[[#This Row],[LV2_B_PURPS_CD]]</f>
        <v>BM13005</v>
      </c>
      <c r="F338" s="30" t="str">
        <f>INDEX('2 BM용도분류표'!$B$2:$B$180, MATCH(표1[[#This Row],[LV2_B_PURPS_CD_NM]]&amp;표1[[#This Row],[LV0_B_PURPS_CD]],'2 BM용도분류표'!$A$2:$A$180,0))</f>
        <v>005</v>
      </c>
      <c r="G338" s="22" t="s">
        <v>685</v>
      </c>
      <c r="H338" s="29" t="s">
        <v>1892</v>
      </c>
      <c r="I338" s="22" t="s">
        <v>238</v>
      </c>
    </row>
    <row r="339" spans="1:9" hidden="1" x14ac:dyDescent="0.4">
      <c r="A339" t="str">
        <f t="shared" si="9"/>
        <v>15</v>
      </c>
      <c r="C339" s="22" t="s">
        <v>686</v>
      </c>
      <c r="D339" s="22" t="s">
        <v>262</v>
      </c>
      <c r="E339" s="22" t="str">
        <f>표1[[#This Row],[LV0_B_PURPS_CD]]&amp;표1[[#This Row],[LV2_B_PURPS_CD]]</f>
        <v>BM13005</v>
      </c>
      <c r="F339" s="30" t="str">
        <f>INDEX('2 BM용도분류표'!$B$2:$B$180, MATCH(표1[[#This Row],[LV2_B_PURPS_CD_NM]]&amp;표1[[#This Row],[LV0_B_PURPS_CD]],'2 BM용도분류표'!$A$2:$A$180,0))</f>
        <v>005</v>
      </c>
      <c r="G339" s="22" t="s">
        <v>237</v>
      </c>
      <c r="H339" s="29" t="s">
        <v>1892</v>
      </c>
      <c r="I339" s="22" t="s">
        <v>238</v>
      </c>
    </row>
    <row r="340" spans="1:9" hidden="1" x14ac:dyDescent="0.4">
      <c r="A340" t="str">
        <f t="shared" si="9"/>
        <v>15</v>
      </c>
      <c r="C340" s="22" t="s">
        <v>687</v>
      </c>
      <c r="D340" s="22" t="s">
        <v>688</v>
      </c>
      <c r="E340" s="22" t="str">
        <f>표1[[#This Row],[LV0_B_PURPS_CD]]&amp;표1[[#This Row],[LV2_B_PURPS_CD]]</f>
        <v>BM13001</v>
      </c>
      <c r="F340" s="30" t="str">
        <f>INDEX('2 BM용도분류표'!$B$2:$B$180, MATCH(표1[[#This Row],[LV2_B_PURPS_CD_NM]]&amp;표1[[#This Row],[LV0_B_PURPS_CD]],'2 BM용도분류표'!$A$2:$A$180,0))</f>
        <v>001</v>
      </c>
      <c r="G340" s="22" t="s">
        <v>689</v>
      </c>
      <c r="H340" s="29" t="s">
        <v>1892</v>
      </c>
      <c r="I340" s="22" t="s">
        <v>238</v>
      </c>
    </row>
    <row r="341" spans="1:9" hidden="1" x14ac:dyDescent="0.4">
      <c r="A341" t="str">
        <f t="shared" si="9"/>
        <v>15</v>
      </c>
      <c r="C341" s="22" t="s">
        <v>690</v>
      </c>
      <c r="D341" s="22" t="s">
        <v>691</v>
      </c>
      <c r="E341" s="22" t="str">
        <f>표1[[#This Row],[LV0_B_PURPS_CD]]&amp;표1[[#This Row],[LV2_B_PURPS_CD]]</f>
        <v>BM13001</v>
      </c>
      <c r="F341" s="30" t="str">
        <f>INDEX('2 BM용도분류표'!$B$2:$B$180, MATCH(표1[[#This Row],[LV2_B_PURPS_CD_NM]]&amp;표1[[#This Row],[LV0_B_PURPS_CD]],'2 BM용도분류표'!$A$2:$A$180,0))</f>
        <v>001</v>
      </c>
      <c r="G341" s="22" t="s">
        <v>689</v>
      </c>
      <c r="H341" s="29" t="s">
        <v>1892</v>
      </c>
      <c r="I341" s="22" t="s">
        <v>238</v>
      </c>
    </row>
    <row r="342" spans="1:9" hidden="1" x14ac:dyDescent="0.4">
      <c r="A342" t="str">
        <f t="shared" si="9"/>
        <v>15</v>
      </c>
      <c r="C342" s="22" t="s">
        <v>692</v>
      </c>
      <c r="D342" s="22" t="s">
        <v>693</v>
      </c>
      <c r="E342" s="22" t="str">
        <f>표1[[#This Row],[LV0_B_PURPS_CD]]&amp;표1[[#This Row],[LV2_B_PURPS_CD]]</f>
        <v>BM13003</v>
      </c>
      <c r="F342" s="30" t="str">
        <f>INDEX('2 BM용도분류표'!$B$2:$B$180, MATCH(표1[[#This Row],[LV2_B_PURPS_CD_NM]]&amp;표1[[#This Row],[LV0_B_PURPS_CD]],'2 BM용도분류표'!$A$2:$A$180,0))</f>
        <v>003</v>
      </c>
      <c r="G342" s="22" t="s">
        <v>689</v>
      </c>
      <c r="H342" s="29" t="s">
        <v>1892</v>
      </c>
      <c r="I342" s="22" t="s">
        <v>238</v>
      </c>
    </row>
    <row r="343" spans="1:9" hidden="1" x14ac:dyDescent="0.4">
      <c r="A343" t="str">
        <f t="shared" si="9"/>
        <v>15</v>
      </c>
      <c r="C343" s="22" t="s">
        <v>1579</v>
      </c>
      <c r="D343" s="22" t="s">
        <v>1573</v>
      </c>
      <c r="E343" s="22" t="str">
        <f>표1[[#This Row],[LV0_B_PURPS_CD]]&amp;표1[[#This Row],[LV2_B_PURPS_CD]]</f>
        <v>BM13006</v>
      </c>
      <c r="F343" s="30" t="str">
        <f>INDEX('2 BM용도분류표'!$B$2:$B$180, MATCH(표1[[#This Row],[LV2_B_PURPS_CD_NM]]&amp;표1[[#This Row],[LV0_B_PURPS_CD]],'2 BM용도분류표'!$A$2:$A$180,0))</f>
        <v>006</v>
      </c>
      <c r="G343" s="22" t="s">
        <v>689</v>
      </c>
      <c r="H343" s="29" t="s">
        <v>1892</v>
      </c>
      <c r="I343" s="22" t="s">
        <v>238</v>
      </c>
    </row>
    <row r="344" spans="1:9" hidden="1" x14ac:dyDescent="0.4">
      <c r="A344" t="str">
        <f t="shared" si="9"/>
        <v>15</v>
      </c>
      <c r="C344" s="22" t="s">
        <v>694</v>
      </c>
      <c r="D344" s="22" t="s">
        <v>695</v>
      </c>
      <c r="E344" s="22" t="str">
        <f>표1[[#This Row],[LV0_B_PURPS_CD]]&amp;표1[[#This Row],[LV2_B_PURPS_CD]]</f>
        <v>BM13006</v>
      </c>
      <c r="F344" s="30" t="str">
        <f>INDEX('2 BM용도분류표'!$B$2:$B$180, MATCH(표1[[#This Row],[LV2_B_PURPS_CD_NM]]&amp;표1[[#This Row],[LV0_B_PURPS_CD]],'2 BM용도분류표'!$A$2:$A$180,0))</f>
        <v>006</v>
      </c>
      <c r="G344" s="22" t="s">
        <v>689</v>
      </c>
      <c r="H344" s="29" t="s">
        <v>1892</v>
      </c>
      <c r="I344" s="22" t="s">
        <v>238</v>
      </c>
    </row>
    <row r="345" spans="1:9" hidden="1" x14ac:dyDescent="0.4">
      <c r="A345" t="str">
        <f t="shared" si="9"/>
        <v>15</v>
      </c>
      <c r="C345" s="22" t="s">
        <v>696</v>
      </c>
      <c r="D345" s="22" t="s">
        <v>697</v>
      </c>
      <c r="E345" s="22" t="str">
        <f>표1[[#This Row],[LV0_B_PURPS_CD]]&amp;표1[[#This Row],[LV2_B_PURPS_CD]]</f>
        <v>BM13007</v>
      </c>
      <c r="F345" s="30" t="str">
        <f>INDEX('2 BM용도분류표'!$B$2:$B$180, MATCH(표1[[#This Row],[LV2_B_PURPS_CD_NM]]&amp;표1[[#This Row],[LV0_B_PURPS_CD]],'2 BM용도분류표'!$A$2:$A$180,0))</f>
        <v>007</v>
      </c>
      <c r="G345" s="22" t="s">
        <v>698</v>
      </c>
      <c r="H345" s="29" t="s">
        <v>1892</v>
      </c>
      <c r="I345" s="22" t="s">
        <v>238</v>
      </c>
    </row>
    <row r="346" spans="1:9" hidden="1" x14ac:dyDescent="0.4">
      <c r="A346" t="str">
        <f t="shared" si="9"/>
        <v>15</v>
      </c>
      <c r="C346" s="22" t="s">
        <v>699</v>
      </c>
      <c r="D346" s="22" t="s">
        <v>700</v>
      </c>
      <c r="E346" s="22" t="str">
        <f>표1[[#This Row],[LV0_B_PURPS_CD]]&amp;표1[[#This Row],[LV2_B_PURPS_CD]]</f>
        <v>BM13001</v>
      </c>
      <c r="F346" s="30" t="str">
        <f>INDEX('2 BM용도분류표'!$B$2:$B$180, MATCH(표1[[#This Row],[LV2_B_PURPS_CD_NM]]&amp;표1[[#This Row],[LV0_B_PURPS_CD]],'2 BM용도분류표'!$A$2:$A$180,0))</f>
        <v>001</v>
      </c>
      <c r="G346" s="22" t="s">
        <v>698</v>
      </c>
      <c r="H346" s="29" t="s">
        <v>1892</v>
      </c>
      <c r="I346" s="22" t="s">
        <v>238</v>
      </c>
    </row>
    <row r="347" spans="1:9" hidden="1" x14ac:dyDescent="0.4">
      <c r="A347" t="str">
        <f t="shared" si="9"/>
        <v>15</v>
      </c>
      <c r="C347" s="22" t="s">
        <v>701</v>
      </c>
      <c r="D347" s="22" t="s">
        <v>702</v>
      </c>
      <c r="E347" s="22" t="str">
        <f>표1[[#This Row],[LV0_B_PURPS_CD]]&amp;표1[[#This Row],[LV2_B_PURPS_CD]]</f>
        <v>BM13008</v>
      </c>
      <c r="F347" s="30" t="str">
        <f>INDEX('2 BM용도분류표'!$B$2:$B$180, MATCH(표1[[#This Row],[LV2_B_PURPS_CD_NM]]&amp;표1[[#This Row],[LV0_B_PURPS_CD]],'2 BM용도분류표'!$A$2:$A$180,0))</f>
        <v>008</v>
      </c>
      <c r="G347" s="22" t="s">
        <v>698</v>
      </c>
      <c r="H347" s="29" t="s">
        <v>1892</v>
      </c>
      <c r="I347" s="22" t="s">
        <v>238</v>
      </c>
    </row>
    <row r="348" spans="1:9" hidden="1" x14ac:dyDescent="0.4">
      <c r="A348" t="str">
        <f t="shared" si="9"/>
        <v>15</v>
      </c>
      <c r="C348" s="22" t="s">
        <v>703</v>
      </c>
      <c r="D348" s="22" t="s">
        <v>704</v>
      </c>
      <c r="E348" s="22" t="str">
        <f>표1[[#This Row],[LV0_B_PURPS_CD]]&amp;표1[[#This Row],[LV2_B_PURPS_CD]]</f>
        <v>BM13009</v>
      </c>
      <c r="F348" s="30" t="str">
        <f>INDEX('2 BM용도분류표'!$B$2:$B$180, MATCH(표1[[#This Row],[LV2_B_PURPS_CD_NM]]&amp;표1[[#This Row],[LV0_B_PURPS_CD]],'2 BM용도분류표'!$A$2:$A$180,0))</f>
        <v>009</v>
      </c>
      <c r="G348" s="22" t="s">
        <v>698</v>
      </c>
      <c r="H348" s="29" t="s">
        <v>1892</v>
      </c>
      <c r="I348" s="22" t="s">
        <v>238</v>
      </c>
    </row>
    <row r="349" spans="1:9" hidden="1" x14ac:dyDescent="0.4">
      <c r="A349" t="str">
        <f t="shared" si="9"/>
        <v>15</v>
      </c>
      <c r="C349" s="22" t="s">
        <v>705</v>
      </c>
      <c r="D349" s="22" t="s">
        <v>706</v>
      </c>
      <c r="E349" s="22" t="str">
        <f>표1[[#This Row],[LV0_B_PURPS_CD]]&amp;표1[[#This Row],[LV2_B_PURPS_CD]]</f>
        <v>BM13010</v>
      </c>
      <c r="F349" s="30" t="str">
        <f>INDEX('2 BM용도분류표'!$B$2:$B$180, MATCH(표1[[#This Row],[LV2_B_PURPS_CD_NM]]&amp;표1[[#This Row],[LV0_B_PURPS_CD]],'2 BM용도분류표'!$A$2:$A$180,0))</f>
        <v>010</v>
      </c>
      <c r="G349" s="22" t="s">
        <v>698</v>
      </c>
      <c r="H349" s="29" t="s">
        <v>1892</v>
      </c>
      <c r="I349" s="22" t="s">
        <v>238</v>
      </c>
    </row>
    <row r="350" spans="1:9" hidden="1" x14ac:dyDescent="0.4">
      <c r="A350" t="str">
        <f t="shared" si="9"/>
        <v>15</v>
      </c>
      <c r="C350" s="22" t="s">
        <v>707</v>
      </c>
      <c r="D350" s="22" t="s">
        <v>708</v>
      </c>
      <c r="E350" s="22" t="str">
        <f>표1[[#This Row],[LV0_B_PURPS_CD]]&amp;표1[[#This Row],[LV2_B_PURPS_CD]]</f>
        <v>BM14001</v>
      </c>
      <c r="F350" s="30" t="str">
        <f>INDEX('2 BM용도분류표'!$B$2:$B$180, MATCH(표1[[#This Row],[LV2_B_PURPS_CD_NM]]&amp;표1[[#This Row],[LV0_B_PURPS_CD]],'2 BM용도분류표'!$A$2:$A$180,0))</f>
        <v>001</v>
      </c>
      <c r="G350" s="22" t="s">
        <v>698</v>
      </c>
      <c r="H350" s="29" t="s">
        <v>1892</v>
      </c>
      <c r="I350" s="22" t="s">
        <v>238</v>
      </c>
    </row>
    <row r="351" spans="1:9" hidden="1" x14ac:dyDescent="0.4">
      <c r="A351" t="str">
        <f t="shared" si="9"/>
        <v>15</v>
      </c>
      <c r="C351" s="22" t="s">
        <v>709</v>
      </c>
      <c r="D351" s="22" t="s">
        <v>710</v>
      </c>
      <c r="E351" s="22" t="str">
        <f>표1[[#This Row],[LV0_B_PURPS_CD]]&amp;표1[[#This Row],[LV2_B_PURPS_CD]]</f>
        <v>BM14001</v>
      </c>
      <c r="F351" s="30" t="str">
        <f>INDEX('2 BM용도분류표'!$B$2:$B$180, MATCH(표1[[#This Row],[LV2_B_PURPS_CD_NM]]&amp;표1[[#This Row],[LV0_B_PURPS_CD]],'2 BM용도분류표'!$A$2:$A$180,0))</f>
        <v>001</v>
      </c>
      <c r="G351" s="22" t="s">
        <v>698</v>
      </c>
      <c r="H351" s="29" t="s">
        <v>1892</v>
      </c>
      <c r="I351" s="22" t="s">
        <v>238</v>
      </c>
    </row>
    <row r="352" spans="1:9" hidden="1" x14ac:dyDescent="0.4">
      <c r="A352" t="str">
        <f t="shared" si="9"/>
        <v>15</v>
      </c>
      <c r="C352" s="22" t="s">
        <v>711</v>
      </c>
      <c r="D352" s="22" t="s">
        <v>712</v>
      </c>
      <c r="E352" s="22" t="str">
        <f>표1[[#This Row],[LV0_B_PURPS_CD]]&amp;표1[[#This Row],[LV2_B_PURPS_CD]]</f>
        <v>BM14001</v>
      </c>
      <c r="F352" s="30" t="str">
        <f>INDEX('2 BM용도분류표'!$B$2:$B$180, MATCH(표1[[#This Row],[LV2_B_PURPS_CD_NM]]&amp;표1[[#This Row],[LV0_B_PURPS_CD]],'2 BM용도분류표'!$A$2:$A$180,0))</f>
        <v>001</v>
      </c>
      <c r="G352" s="22" t="s">
        <v>698</v>
      </c>
      <c r="H352" s="29" t="s">
        <v>1892</v>
      </c>
      <c r="I352" s="22" t="s">
        <v>238</v>
      </c>
    </row>
    <row r="353" spans="1:9" hidden="1" x14ac:dyDescent="0.4">
      <c r="A353" t="str">
        <f t="shared" si="9"/>
        <v>15</v>
      </c>
      <c r="C353" s="22" t="s">
        <v>713</v>
      </c>
      <c r="D353" s="22" t="s">
        <v>714</v>
      </c>
      <c r="E353" s="22" t="str">
        <f>표1[[#This Row],[LV0_B_PURPS_CD]]&amp;표1[[#This Row],[LV2_B_PURPS_CD]]</f>
        <v>BM14001</v>
      </c>
      <c r="F353" s="30" t="str">
        <f>INDEX('2 BM용도분류표'!$B$2:$B$180, MATCH(표1[[#This Row],[LV2_B_PURPS_CD_NM]]&amp;표1[[#This Row],[LV0_B_PURPS_CD]],'2 BM용도분류표'!$A$2:$A$180,0))</f>
        <v>001</v>
      </c>
      <c r="G353" s="22" t="s">
        <v>698</v>
      </c>
      <c r="H353" s="29" t="s">
        <v>1892</v>
      </c>
      <c r="I353" s="22" t="s">
        <v>238</v>
      </c>
    </row>
    <row r="354" spans="1:9" hidden="1" x14ac:dyDescent="0.4">
      <c r="A354" t="str">
        <f t="shared" si="9"/>
        <v>15</v>
      </c>
      <c r="C354" s="22" t="s">
        <v>715</v>
      </c>
      <c r="D354" s="22" t="s">
        <v>237</v>
      </c>
      <c r="E354" s="22" t="str">
        <f>표1[[#This Row],[LV0_B_PURPS_CD]]&amp;표1[[#This Row],[LV2_B_PURPS_CD]]</f>
        <v>BM14001</v>
      </c>
      <c r="F354" s="30" t="str">
        <f>INDEX('2 BM용도분류표'!$B$2:$B$180, MATCH(표1[[#This Row],[LV2_B_PURPS_CD_NM]]&amp;표1[[#This Row],[LV0_B_PURPS_CD]],'2 BM용도분류표'!$A$2:$A$180,0))</f>
        <v>001</v>
      </c>
      <c r="G354" s="22" t="s">
        <v>237</v>
      </c>
      <c r="H354" s="29" t="s">
        <v>1892</v>
      </c>
      <c r="I354" s="22" t="s">
        <v>238</v>
      </c>
    </row>
    <row r="355" spans="1:9" ht="18" hidden="1" thickBot="1" x14ac:dyDescent="0.45">
      <c r="A355" t="str">
        <f t="shared" si="9"/>
        <v>15</v>
      </c>
      <c r="C355" s="53" t="s">
        <v>716</v>
      </c>
      <c r="D355" s="53" t="s">
        <v>717</v>
      </c>
      <c r="E355" s="53" t="str">
        <f>표1[[#This Row],[LV0_B_PURPS_CD]]&amp;표1[[#This Row],[LV2_B_PURPS_CD]]</f>
        <v>BM14004</v>
      </c>
      <c r="F355" s="54" t="str">
        <f>INDEX('2 BM용도분류표'!$B$2:$B$180, MATCH(표1[[#This Row],[LV2_B_PURPS_CD_NM]]&amp;표1[[#This Row],[LV0_B_PURPS_CD]],'2 BM용도분류표'!$A$2:$A$180,0))</f>
        <v>004</v>
      </c>
      <c r="G355" s="53" t="s">
        <v>717</v>
      </c>
      <c r="H355" s="55" t="s">
        <v>1892</v>
      </c>
      <c r="I355" s="53" t="s">
        <v>238</v>
      </c>
    </row>
    <row r="356" spans="1:9" hidden="1" x14ac:dyDescent="0.4">
      <c r="A356" t="str">
        <f t="shared" si="9"/>
        <v>16</v>
      </c>
      <c r="C356" s="22" t="s">
        <v>718</v>
      </c>
      <c r="D356" s="22" t="s">
        <v>212</v>
      </c>
      <c r="E356" s="22" t="str">
        <f>표1[[#This Row],[LV0_B_PURPS_CD]]&amp;표1[[#This Row],[LV2_B_PURPS_CD]]</f>
        <v>BM14002</v>
      </c>
      <c r="F356" s="30" t="str">
        <f>INDEX('2 BM용도분류표'!$B$2:$B$180, MATCH(표1[[#This Row],[LV2_B_PURPS_CD_NM]]&amp;표1[[#This Row],[LV0_B_PURPS_CD]],'2 BM용도분류표'!$A$2:$A$180,0))</f>
        <v>002</v>
      </c>
      <c r="G356" s="22" t="s">
        <v>213</v>
      </c>
      <c r="H356" s="29" t="s">
        <v>1893</v>
      </c>
      <c r="I356" s="22" t="s">
        <v>725</v>
      </c>
    </row>
    <row r="357" spans="1:9" hidden="1" x14ac:dyDescent="0.4">
      <c r="A357" t="str">
        <f t="shared" si="9"/>
        <v>16</v>
      </c>
      <c r="C357" s="22" t="s">
        <v>719</v>
      </c>
      <c r="D357" s="22" t="s">
        <v>720</v>
      </c>
      <c r="E357" s="22" t="str">
        <f>표1[[#This Row],[LV0_B_PURPS_CD]]&amp;표1[[#This Row],[LV2_B_PURPS_CD]]</f>
        <v>BM14003</v>
      </c>
      <c r="F357" s="30" t="str">
        <f>INDEX('2 BM용도분류표'!$B$2:$B$180, MATCH(표1[[#This Row],[LV2_B_PURPS_CD_NM]]&amp;표1[[#This Row],[LV0_B_PURPS_CD]],'2 BM용도분류표'!$A$2:$A$180,0))</f>
        <v>003</v>
      </c>
      <c r="G357" s="22" t="s">
        <v>213</v>
      </c>
      <c r="H357" s="29" t="s">
        <v>1893</v>
      </c>
      <c r="I357" s="22" t="s">
        <v>725</v>
      </c>
    </row>
    <row r="358" spans="1:9" hidden="1" x14ac:dyDescent="0.4">
      <c r="A358" t="str">
        <f t="shared" si="9"/>
        <v>16</v>
      </c>
      <c r="C358" s="22" t="s">
        <v>721</v>
      </c>
      <c r="D358" s="22" t="s">
        <v>722</v>
      </c>
      <c r="E358" s="22" t="str">
        <f>표1[[#This Row],[LV0_B_PURPS_CD]]&amp;표1[[#This Row],[LV2_B_PURPS_CD]]</f>
        <v>BM14004</v>
      </c>
      <c r="F358" s="30" t="str">
        <f>INDEX('2 BM용도분류표'!$B$2:$B$180, MATCH(표1[[#This Row],[LV2_B_PURPS_CD_NM]]&amp;표1[[#This Row],[LV0_B_PURPS_CD]],'2 BM용도분류표'!$A$2:$A$180,0))</f>
        <v>004</v>
      </c>
      <c r="G358" s="22" t="s">
        <v>44</v>
      </c>
      <c r="H358" s="29" t="s">
        <v>1893</v>
      </c>
      <c r="I358" s="22" t="s">
        <v>725</v>
      </c>
    </row>
    <row r="359" spans="1:9" hidden="1" x14ac:dyDescent="0.4">
      <c r="A359" t="str">
        <f t="shared" si="9"/>
        <v>16</v>
      </c>
      <c r="C359" s="22" t="s">
        <v>723</v>
      </c>
      <c r="D359" s="22" t="s">
        <v>724</v>
      </c>
      <c r="E359" s="22" t="str">
        <f>표1[[#This Row],[LV0_B_PURPS_CD]]&amp;표1[[#This Row],[LV2_B_PURPS_CD]]</f>
        <v>BM14004</v>
      </c>
      <c r="F359" s="30" t="str">
        <f>INDEX('2 BM용도분류표'!$B$2:$B$180, MATCH(표1[[#This Row],[LV2_B_PURPS_CD_NM]]&amp;표1[[#This Row],[LV0_B_PURPS_CD]],'2 BM용도분류표'!$A$2:$A$180,0))</f>
        <v>004</v>
      </c>
      <c r="G359" s="22" t="s">
        <v>724</v>
      </c>
      <c r="H359" s="29" t="s">
        <v>1893</v>
      </c>
      <c r="I359" s="22" t="s">
        <v>725</v>
      </c>
    </row>
    <row r="360" spans="1:9" hidden="1" x14ac:dyDescent="0.4">
      <c r="A360" t="str">
        <f t="shared" si="9"/>
        <v>16</v>
      </c>
      <c r="C360" s="22" t="s">
        <v>726</v>
      </c>
      <c r="D360" s="22" t="s">
        <v>727</v>
      </c>
      <c r="E360" s="22" t="str">
        <f>표1[[#This Row],[LV0_B_PURPS_CD]]&amp;표1[[#This Row],[LV2_B_PURPS_CD]]</f>
        <v>BM14004</v>
      </c>
      <c r="F360" s="30" t="str">
        <f>INDEX('2 BM용도분류표'!$B$2:$B$180, MATCH(표1[[#This Row],[LV2_B_PURPS_CD_NM]]&amp;표1[[#This Row],[LV0_B_PURPS_CD]],'2 BM용도분류표'!$A$2:$A$180,0))</f>
        <v>004</v>
      </c>
      <c r="G360" s="22" t="s">
        <v>728</v>
      </c>
      <c r="H360" s="29" t="s">
        <v>1893</v>
      </c>
      <c r="I360" s="22" t="s">
        <v>725</v>
      </c>
    </row>
    <row r="361" spans="1:9" hidden="1" x14ac:dyDescent="0.4">
      <c r="A361" t="str">
        <f t="shared" si="9"/>
        <v>16</v>
      </c>
      <c r="C361" s="22" t="s">
        <v>729</v>
      </c>
      <c r="D361" s="22" t="s">
        <v>730</v>
      </c>
      <c r="E361" s="22" t="str">
        <f>표1[[#This Row],[LV0_B_PURPS_CD]]&amp;표1[[#This Row],[LV2_B_PURPS_CD]]</f>
        <v>BM14004</v>
      </c>
      <c r="F361" s="30" t="str">
        <f>INDEX('2 BM용도분류표'!$B$2:$B$180, MATCH(표1[[#This Row],[LV2_B_PURPS_CD_NM]]&amp;표1[[#This Row],[LV0_B_PURPS_CD]],'2 BM용도분류표'!$A$2:$A$180,0))</f>
        <v>004</v>
      </c>
      <c r="G361" s="22" t="s">
        <v>185</v>
      </c>
      <c r="H361" s="29" t="s">
        <v>1893</v>
      </c>
      <c r="I361" s="22" t="s">
        <v>725</v>
      </c>
    </row>
    <row r="362" spans="1:9" hidden="1" x14ac:dyDescent="0.4">
      <c r="A362" t="str">
        <f t="shared" si="9"/>
        <v>16</v>
      </c>
      <c r="C362" s="22" t="s">
        <v>731</v>
      </c>
      <c r="D362" s="22" t="s">
        <v>732</v>
      </c>
      <c r="E362" s="22" t="str">
        <f>표1[[#This Row],[LV0_B_PURPS_CD]]&amp;표1[[#This Row],[LV2_B_PURPS_CD]]</f>
        <v>BM14004</v>
      </c>
      <c r="F362" s="30" t="str">
        <f>INDEX('2 BM용도분류표'!$B$2:$B$180, MATCH(표1[[#This Row],[LV2_B_PURPS_CD_NM]]&amp;표1[[#This Row],[LV0_B_PURPS_CD]],'2 BM용도분류표'!$A$2:$A$180,0))</f>
        <v>004</v>
      </c>
      <c r="G362" s="22" t="s">
        <v>213</v>
      </c>
      <c r="H362" s="29" t="s">
        <v>1893</v>
      </c>
      <c r="I362" s="22" t="s">
        <v>725</v>
      </c>
    </row>
    <row r="363" spans="1:9" hidden="1" x14ac:dyDescent="0.4">
      <c r="A363" t="str">
        <f t="shared" si="9"/>
        <v>16</v>
      </c>
      <c r="C363" s="22" t="s">
        <v>733</v>
      </c>
      <c r="D363" s="22" t="s">
        <v>734</v>
      </c>
      <c r="E363" s="22" t="str">
        <f>표1[[#This Row],[LV0_B_PURPS_CD]]&amp;표1[[#This Row],[LV2_B_PURPS_CD]]</f>
        <v>BM15001</v>
      </c>
      <c r="F363" s="30" t="str">
        <f>INDEX('2 BM용도분류표'!$B$2:$B$180, MATCH(표1[[#This Row],[LV2_B_PURPS_CD_NM]]&amp;표1[[#This Row],[LV0_B_PURPS_CD]],'2 BM용도분류표'!$A$2:$A$180,0))</f>
        <v>001</v>
      </c>
      <c r="G363" s="22" t="s">
        <v>728</v>
      </c>
      <c r="H363" s="29" t="s">
        <v>1893</v>
      </c>
      <c r="I363" s="22" t="s">
        <v>725</v>
      </c>
    </row>
    <row r="364" spans="1:9" hidden="1" x14ac:dyDescent="0.4">
      <c r="A364" t="str">
        <f t="shared" si="9"/>
        <v>16</v>
      </c>
      <c r="C364" s="22" t="s">
        <v>735</v>
      </c>
      <c r="D364" s="22" t="s">
        <v>736</v>
      </c>
      <c r="E364" s="22" t="str">
        <f>표1[[#This Row],[LV0_B_PURPS_CD]]&amp;표1[[#This Row],[LV2_B_PURPS_CD]]</f>
        <v>BM15002</v>
      </c>
      <c r="F364" s="30" t="str">
        <f>INDEX('2 BM용도분류표'!$B$2:$B$180, MATCH(표1[[#This Row],[LV2_B_PURPS_CD_NM]]&amp;표1[[#This Row],[LV0_B_PURPS_CD]],'2 BM용도분류표'!$A$2:$A$180,0))</f>
        <v>002</v>
      </c>
      <c r="G364" s="22" t="s">
        <v>737</v>
      </c>
      <c r="H364" s="29" t="s">
        <v>1893</v>
      </c>
      <c r="I364" s="22" t="s">
        <v>725</v>
      </c>
    </row>
    <row r="365" spans="1:9" hidden="1" x14ac:dyDescent="0.4">
      <c r="A365" t="str">
        <f t="shared" si="9"/>
        <v>16</v>
      </c>
      <c r="C365" s="22" t="s">
        <v>738</v>
      </c>
      <c r="D365" s="22" t="s">
        <v>739</v>
      </c>
      <c r="E365" s="22" t="str">
        <f>표1[[#This Row],[LV0_B_PURPS_CD]]&amp;표1[[#This Row],[LV2_B_PURPS_CD]]</f>
        <v>BM15001</v>
      </c>
      <c r="F365" s="30" t="str">
        <f>INDEX('2 BM용도분류표'!$B$2:$B$180, MATCH(표1[[#This Row],[LV2_B_PURPS_CD_NM]]&amp;표1[[#This Row],[LV0_B_PURPS_CD]],'2 BM용도분류표'!$A$2:$A$180,0))</f>
        <v>001</v>
      </c>
      <c r="G365" s="22" t="s">
        <v>739</v>
      </c>
      <c r="H365" s="29" t="s">
        <v>1893</v>
      </c>
      <c r="I365" s="22" t="s">
        <v>725</v>
      </c>
    </row>
    <row r="366" spans="1:9" hidden="1" x14ac:dyDescent="0.4">
      <c r="A366" t="str">
        <f t="shared" si="9"/>
        <v>16</v>
      </c>
      <c r="C366" s="22" t="s">
        <v>740</v>
      </c>
      <c r="D366" s="22" t="s">
        <v>741</v>
      </c>
      <c r="E366" s="22" t="str">
        <f>표1[[#This Row],[LV0_B_PURPS_CD]]&amp;표1[[#This Row],[LV2_B_PURPS_CD]]</f>
        <v>BM15003</v>
      </c>
      <c r="F366" s="30" t="str">
        <f>INDEX('2 BM용도분류표'!$B$2:$B$180, MATCH(표1[[#This Row],[LV2_B_PURPS_CD_NM]]&amp;표1[[#This Row],[LV0_B_PURPS_CD]],'2 BM용도분류표'!$A$2:$A$180,0))</f>
        <v>003</v>
      </c>
      <c r="G366" s="22" t="s">
        <v>185</v>
      </c>
      <c r="H366" s="29" t="s">
        <v>1893</v>
      </c>
      <c r="I366" s="22" t="s">
        <v>725</v>
      </c>
    </row>
    <row r="367" spans="1:9" hidden="1" x14ac:dyDescent="0.4">
      <c r="A367" t="str">
        <f t="shared" si="9"/>
        <v>16</v>
      </c>
      <c r="C367" s="22" t="s">
        <v>742</v>
      </c>
      <c r="D367" s="22" t="s">
        <v>743</v>
      </c>
      <c r="E367" s="22" t="str">
        <f>표1[[#This Row],[LV0_B_PURPS_CD]]&amp;표1[[#This Row],[LV2_B_PURPS_CD]]</f>
        <v>BM15003</v>
      </c>
      <c r="F367" s="30" t="str">
        <f>INDEX('2 BM용도분류표'!$B$2:$B$180, MATCH(표1[[#This Row],[LV2_B_PURPS_CD_NM]]&amp;표1[[#This Row],[LV0_B_PURPS_CD]],'2 BM용도분류표'!$A$2:$A$180,0))</f>
        <v>003</v>
      </c>
      <c r="G367" s="22" t="s">
        <v>728</v>
      </c>
      <c r="H367" s="29" t="s">
        <v>1893</v>
      </c>
      <c r="I367" s="22" t="s">
        <v>725</v>
      </c>
    </row>
    <row r="368" spans="1:9" hidden="1" x14ac:dyDescent="0.4">
      <c r="A368" t="str">
        <f t="shared" si="9"/>
        <v>16</v>
      </c>
      <c r="C368" s="22" t="s">
        <v>744</v>
      </c>
      <c r="D368" s="22" t="s">
        <v>745</v>
      </c>
      <c r="E368" s="22" t="str">
        <f>표1[[#This Row],[LV0_B_PURPS_CD]]&amp;표1[[#This Row],[LV2_B_PURPS_CD]]</f>
        <v>BM15003</v>
      </c>
      <c r="F368" s="30" t="str">
        <f>INDEX('2 BM용도분류표'!$B$2:$B$180, MATCH(표1[[#This Row],[LV2_B_PURPS_CD_NM]]&amp;표1[[#This Row],[LV0_B_PURPS_CD]],'2 BM용도분류표'!$A$2:$A$180,0))</f>
        <v>003</v>
      </c>
      <c r="G368" s="22" t="s">
        <v>728</v>
      </c>
      <c r="H368" s="29" t="s">
        <v>1893</v>
      </c>
      <c r="I368" s="22" t="s">
        <v>725</v>
      </c>
    </row>
    <row r="369" spans="1:9" ht="18" hidden="1" thickBot="1" x14ac:dyDescent="0.45">
      <c r="A369" t="str">
        <f t="shared" si="9"/>
        <v>16</v>
      </c>
      <c r="C369" s="53" t="s">
        <v>746</v>
      </c>
      <c r="D369" s="53" t="s">
        <v>737</v>
      </c>
      <c r="E369" s="53" t="str">
        <f>표1[[#This Row],[LV0_B_PURPS_CD]]&amp;표1[[#This Row],[LV2_B_PURPS_CD]]</f>
        <v>BM15003</v>
      </c>
      <c r="F369" s="54" t="str">
        <f>INDEX('2 BM용도분류표'!$B$2:$B$180, MATCH(표1[[#This Row],[LV2_B_PURPS_CD_NM]]&amp;표1[[#This Row],[LV0_B_PURPS_CD]],'2 BM용도분류표'!$A$2:$A$180,0))</f>
        <v>003</v>
      </c>
      <c r="G369" s="53" t="s">
        <v>737</v>
      </c>
      <c r="H369" s="55" t="s">
        <v>1893</v>
      </c>
      <c r="I369" s="53" t="s">
        <v>725</v>
      </c>
    </row>
    <row r="370" spans="1:9" ht="18" hidden="1" thickBot="1" x14ac:dyDescent="0.45">
      <c r="A370" t="str">
        <f t="shared" si="9"/>
        <v>Z0</v>
      </c>
      <c r="C370" s="53" t="s">
        <v>1040</v>
      </c>
      <c r="D370" s="53" t="s">
        <v>1041</v>
      </c>
      <c r="E370" s="53" t="str">
        <f>표1[[#This Row],[LV0_B_PURPS_CD]]&amp;표1[[#This Row],[LV2_B_PURPS_CD]]</f>
        <v>BM15003</v>
      </c>
      <c r="F370" s="54" t="str">
        <f>INDEX('2 BM용도분류표'!$B$2:$B$180, MATCH(표1[[#This Row],[LV2_B_PURPS_CD_NM]]&amp;표1[[#This Row],[LV0_B_PURPS_CD]],'2 BM용도분류표'!$A$2:$A$180,0))</f>
        <v>003</v>
      </c>
      <c r="G370" s="53" t="s">
        <v>749</v>
      </c>
      <c r="H370" s="55" t="s">
        <v>1894</v>
      </c>
      <c r="I370" s="53" t="s">
        <v>1136</v>
      </c>
    </row>
    <row r="371" spans="1:9" hidden="1" x14ac:dyDescent="0.4">
      <c r="A371" t="str">
        <f t="shared" si="9"/>
        <v>Z3</v>
      </c>
      <c r="C371" s="22" t="s">
        <v>1043</v>
      </c>
      <c r="D371" s="22" t="s">
        <v>34</v>
      </c>
      <c r="E371" s="22" t="str">
        <f>표1[[#This Row],[LV0_B_PURPS_CD]]&amp;표1[[#This Row],[LV2_B_PURPS_CD]]</f>
        <v>BM15003</v>
      </c>
      <c r="F371" s="30" t="str">
        <f>INDEX('2 BM용도분류표'!$B$2:$B$180, MATCH(표1[[#This Row],[LV2_B_PURPS_CD_NM]]&amp;표1[[#This Row],[LV0_B_PURPS_CD]],'2 BM용도분류표'!$A$2:$A$180,0))</f>
        <v>003</v>
      </c>
      <c r="G371" s="22" t="s">
        <v>35</v>
      </c>
      <c r="H371" s="29" t="s">
        <v>1895</v>
      </c>
      <c r="I371" s="22" t="s">
        <v>1205</v>
      </c>
    </row>
    <row r="372" spans="1:9" hidden="1" x14ac:dyDescent="0.4">
      <c r="A372" t="str">
        <f t="shared" si="9"/>
        <v>Z3</v>
      </c>
      <c r="C372" s="22" t="s">
        <v>1044</v>
      </c>
      <c r="D372" s="22" t="s">
        <v>37</v>
      </c>
      <c r="E372" s="22" t="str">
        <f>표1[[#This Row],[LV0_B_PURPS_CD]]&amp;표1[[#This Row],[LV2_B_PURPS_CD]]</f>
        <v>BM15004</v>
      </c>
      <c r="F372" s="30" t="str">
        <f>INDEX('2 BM용도분류표'!$B$2:$B$180, MATCH(표1[[#This Row],[LV2_B_PURPS_CD_NM]]&amp;표1[[#This Row],[LV0_B_PURPS_CD]],'2 BM용도분류표'!$A$2:$A$180,0))</f>
        <v>004</v>
      </c>
      <c r="G372" s="22" t="s">
        <v>38</v>
      </c>
      <c r="H372" s="29" t="s">
        <v>1895</v>
      </c>
      <c r="I372" s="22" t="s">
        <v>1205</v>
      </c>
    </row>
    <row r="373" spans="1:9" hidden="1" x14ac:dyDescent="0.4">
      <c r="A373" t="str">
        <f t="shared" si="9"/>
        <v>Z3</v>
      </c>
      <c r="C373" s="22" t="s">
        <v>1045</v>
      </c>
      <c r="D373" s="22" t="s">
        <v>40</v>
      </c>
      <c r="E373" s="22" t="str">
        <f>표1[[#This Row],[LV0_B_PURPS_CD]]&amp;표1[[#This Row],[LV2_B_PURPS_CD]]</f>
        <v>BM15004</v>
      </c>
      <c r="F373" s="30" t="str">
        <f>INDEX('2 BM용도분류표'!$B$2:$B$180, MATCH(표1[[#This Row],[LV2_B_PURPS_CD_NM]]&amp;표1[[#This Row],[LV0_B_PURPS_CD]],'2 BM용도분류표'!$A$2:$A$180,0))</f>
        <v>004</v>
      </c>
      <c r="G373" s="22" t="s">
        <v>41</v>
      </c>
      <c r="H373" s="29" t="s">
        <v>1895</v>
      </c>
      <c r="I373" s="22" t="s">
        <v>1205</v>
      </c>
    </row>
    <row r="374" spans="1:9" hidden="1" x14ac:dyDescent="0.4">
      <c r="A374" t="str">
        <f t="shared" si="9"/>
        <v>Z3</v>
      </c>
      <c r="C374" s="22" t="s">
        <v>1046</v>
      </c>
      <c r="D374" s="22" t="s">
        <v>43</v>
      </c>
      <c r="E374" s="22" t="str">
        <f>표1[[#This Row],[LV0_B_PURPS_CD]]&amp;표1[[#This Row],[LV2_B_PURPS_CD]]</f>
        <v>BM15004</v>
      </c>
      <c r="F374" s="30" t="str">
        <f>INDEX('2 BM용도분류표'!$B$2:$B$180, MATCH(표1[[#This Row],[LV2_B_PURPS_CD_NM]]&amp;표1[[#This Row],[LV0_B_PURPS_CD]],'2 BM용도분류표'!$A$2:$A$180,0))</f>
        <v>004</v>
      </c>
      <c r="G374" s="22" t="s">
        <v>44</v>
      </c>
      <c r="H374" s="29" t="s">
        <v>1895</v>
      </c>
      <c r="I374" s="22" t="s">
        <v>1205</v>
      </c>
    </row>
    <row r="375" spans="1:9" hidden="1" x14ac:dyDescent="0.4">
      <c r="A375" t="str">
        <f t="shared" si="9"/>
        <v>Z3</v>
      </c>
      <c r="C375" s="22" t="s">
        <v>1047</v>
      </c>
      <c r="D375" s="22" t="s">
        <v>46</v>
      </c>
      <c r="E375" s="22" t="str">
        <f>표1[[#This Row],[LV0_B_PURPS_CD]]&amp;표1[[#This Row],[LV2_B_PURPS_CD]]</f>
        <v>BM15004</v>
      </c>
      <c r="F375" s="30" t="str">
        <f>INDEX('2 BM용도분류표'!$B$2:$B$180, MATCH(표1[[#This Row],[LV2_B_PURPS_CD_NM]]&amp;표1[[#This Row],[LV0_B_PURPS_CD]],'2 BM용도분류표'!$A$2:$A$180,0))</f>
        <v>004</v>
      </c>
      <c r="G375" s="22" t="s">
        <v>47</v>
      </c>
      <c r="H375" s="29" t="s">
        <v>1895</v>
      </c>
      <c r="I375" s="22" t="s">
        <v>1205</v>
      </c>
    </row>
    <row r="376" spans="1:9" hidden="1" x14ac:dyDescent="0.4">
      <c r="A376" t="str">
        <f t="shared" si="9"/>
        <v>Z3</v>
      </c>
      <c r="C376" s="22" t="s">
        <v>1048</v>
      </c>
      <c r="D376" s="22" t="s">
        <v>49</v>
      </c>
      <c r="E376" s="22" t="str">
        <f>표1[[#This Row],[LV0_B_PURPS_CD]]&amp;표1[[#This Row],[LV2_B_PURPS_CD]]</f>
        <v>BM15004</v>
      </c>
      <c r="F376" s="30" t="str">
        <f>INDEX('2 BM용도분류표'!$B$2:$B$180, MATCH(표1[[#This Row],[LV2_B_PURPS_CD_NM]]&amp;표1[[#This Row],[LV0_B_PURPS_CD]],'2 BM용도분류표'!$A$2:$A$180,0))</f>
        <v>004</v>
      </c>
      <c r="G376" s="22" t="s">
        <v>50</v>
      </c>
      <c r="H376" s="29" t="s">
        <v>1895</v>
      </c>
      <c r="I376" s="22" t="s">
        <v>1205</v>
      </c>
    </row>
    <row r="377" spans="1:9" hidden="1" x14ac:dyDescent="0.4">
      <c r="A377" t="str">
        <f t="shared" si="9"/>
        <v>Z3</v>
      </c>
      <c r="C377" s="22" t="s">
        <v>1049</v>
      </c>
      <c r="D377" s="22" t="s">
        <v>53</v>
      </c>
      <c r="E377" s="22" t="str">
        <f>표1[[#This Row],[LV0_B_PURPS_CD]]&amp;표1[[#This Row],[LV2_B_PURPS_CD]]</f>
        <v>BM15004</v>
      </c>
      <c r="F377" s="30" t="str">
        <f>INDEX('2 BM용도분류표'!$B$2:$B$180, MATCH(표1[[#This Row],[LV2_B_PURPS_CD_NM]]&amp;표1[[#This Row],[LV0_B_PURPS_CD]],'2 BM용도분류표'!$A$2:$A$180,0))</f>
        <v>004</v>
      </c>
      <c r="G377" s="22" t="s">
        <v>86</v>
      </c>
      <c r="H377" s="29" t="s">
        <v>1895</v>
      </c>
      <c r="I377" s="22" t="s">
        <v>1205</v>
      </c>
    </row>
    <row r="378" spans="1:9" hidden="1" x14ac:dyDescent="0.4">
      <c r="A378" t="str">
        <f t="shared" si="9"/>
        <v>Z3</v>
      </c>
      <c r="C378" s="22" t="s">
        <v>1050</v>
      </c>
      <c r="D378" s="22" t="s">
        <v>55</v>
      </c>
      <c r="E378" s="22" t="str">
        <f>표1[[#This Row],[LV0_B_PURPS_CD]]&amp;표1[[#This Row],[LV2_B_PURPS_CD]]</f>
        <v>BM15004</v>
      </c>
      <c r="F378" s="30" t="str">
        <f>INDEX('2 BM용도분류표'!$B$2:$B$180, MATCH(표1[[#This Row],[LV2_B_PURPS_CD_NM]]&amp;표1[[#This Row],[LV0_B_PURPS_CD]],'2 BM용도분류표'!$A$2:$A$180,0))</f>
        <v>004</v>
      </c>
      <c r="G378" s="22" t="s">
        <v>56</v>
      </c>
      <c r="H378" s="29" t="s">
        <v>1895</v>
      </c>
      <c r="I378" s="22" t="s">
        <v>1205</v>
      </c>
    </row>
    <row r="379" spans="1:9" hidden="1" x14ac:dyDescent="0.4">
      <c r="A379" t="str">
        <f t="shared" si="9"/>
        <v>Z3</v>
      </c>
      <c r="C379" s="22" t="s">
        <v>1051</v>
      </c>
      <c r="D379" s="22" t="s">
        <v>58</v>
      </c>
      <c r="E379" s="22" t="str">
        <f>표1[[#This Row],[LV0_B_PURPS_CD]]&amp;표1[[#This Row],[LV2_B_PURPS_CD]]</f>
        <v>BM15004</v>
      </c>
      <c r="F379" s="30" t="str">
        <f>INDEX('2 BM용도분류표'!$B$2:$B$180, MATCH(표1[[#This Row],[LV2_B_PURPS_CD_NM]]&amp;표1[[#This Row],[LV0_B_PURPS_CD]],'2 BM용도분류표'!$A$2:$A$180,0))</f>
        <v>004</v>
      </c>
      <c r="G379" s="22" t="s">
        <v>56</v>
      </c>
      <c r="H379" s="29" t="s">
        <v>1895</v>
      </c>
      <c r="I379" s="22" t="s">
        <v>1205</v>
      </c>
    </row>
    <row r="380" spans="1:9" hidden="1" x14ac:dyDescent="0.4">
      <c r="A380" t="str">
        <f t="shared" si="9"/>
        <v>Z3</v>
      </c>
      <c r="C380" s="22" t="s">
        <v>1052</v>
      </c>
      <c r="D380" s="22" t="s">
        <v>60</v>
      </c>
      <c r="E380" s="22" t="str">
        <f>표1[[#This Row],[LV0_B_PURPS_CD]]&amp;표1[[#This Row],[LV2_B_PURPS_CD]]</f>
        <v>BM15004</v>
      </c>
      <c r="F380" s="30" t="str">
        <f>INDEX('2 BM용도분류표'!$B$2:$B$180, MATCH(표1[[#This Row],[LV2_B_PURPS_CD_NM]]&amp;표1[[#This Row],[LV0_B_PURPS_CD]],'2 BM용도분류표'!$A$2:$A$180,0))</f>
        <v>004</v>
      </c>
      <c r="G380" s="22" t="s">
        <v>56</v>
      </c>
      <c r="H380" s="29" t="s">
        <v>1895</v>
      </c>
      <c r="I380" s="22" t="s">
        <v>1205</v>
      </c>
    </row>
    <row r="381" spans="1:9" hidden="1" x14ac:dyDescent="0.4">
      <c r="A381" t="str">
        <f t="shared" si="9"/>
        <v>Z3</v>
      </c>
      <c r="C381" s="22" t="s">
        <v>1053</v>
      </c>
      <c r="D381" s="22" t="s">
        <v>62</v>
      </c>
      <c r="E381" s="22" t="str">
        <f>표1[[#This Row],[LV0_B_PURPS_CD]]&amp;표1[[#This Row],[LV2_B_PURPS_CD]]</f>
        <v>BM15004</v>
      </c>
      <c r="F381" s="30" t="str">
        <f>INDEX('2 BM용도분류표'!$B$2:$B$180, MATCH(표1[[#This Row],[LV2_B_PURPS_CD_NM]]&amp;표1[[#This Row],[LV0_B_PURPS_CD]],'2 BM용도분류표'!$A$2:$A$180,0))</f>
        <v>004</v>
      </c>
      <c r="G381" s="22" t="s">
        <v>63</v>
      </c>
      <c r="H381" s="29" t="s">
        <v>1895</v>
      </c>
      <c r="I381" s="22" t="s">
        <v>1205</v>
      </c>
    </row>
    <row r="382" spans="1:9" hidden="1" x14ac:dyDescent="0.4">
      <c r="A382" t="str">
        <f t="shared" si="9"/>
        <v>Z3</v>
      </c>
      <c r="C382" s="22" t="s">
        <v>1054</v>
      </c>
      <c r="D382" s="22" t="s">
        <v>65</v>
      </c>
      <c r="E382" s="22" t="str">
        <f>표1[[#This Row],[LV0_B_PURPS_CD]]&amp;표1[[#This Row],[LV2_B_PURPS_CD]]</f>
        <v>BM15001</v>
      </c>
      <c r="F382" s="30" t="str">
        <f>INDEX('2 BM용도분류표'!$B$2:$B$180, MATCH(표1[[#This Row],[LV2_B_PURPS_CD_NM]]&amp;표1[[#This Row],[LV0_B_PURPS_CD]],'2 BM용도분류표'!$A$2:$A$180,0))</f>
        <v>001</v>
      </c>
      <c r="G382" s="22" t="s">
        <v>66</v>
      </c>
      <c r="H382" s="29" t="s">
        <v>1895</v>
      </c>
      <c r="I382" s="22" t="s">
        <v>1205</v>
      </c>
    </row>
    <row r="383" spans="1:9" hidden="1" x14ac:dyDescent="0.4">
      <c r="A383" t="str">
        <f t="shared" si="9"/>
        <v>Z3</v>
      </c>
      <c r="C383" s="22" t="s">
        <v>1055</v>
      </c>
      <c r="D383" s="22" t="s">
        <v>71</v>
      </c>
      <c r="E383" s="22" t="str">
        <f>표1[[#This Row],[LV0_B_PURPS_CD]]&amp;표1[[#This Row],[LV2_B_PURPS_CD]]</f>
        <v>BM15005</v>
      </c>
      <c r="F383" s="30" t="str">
        <f>INDEX('2 BM용도분류표'!$B$2:$B$180, MATCH(표1[[#This Row],[LV2_B_PURPS_CD_NM]]&amp;표1[[#This Row],[LV0_B_PURPS_CD]],'2 BM용도분류표'!$A$2:$A$180,0))</f>
        <v>005</v>
      </c>
      <c r="G383" s="22" t="s">
        <v>47</v>
      </c>
      <c r="H383" s="29" t="s">
        <v>1895</v>
      </c>
      <c r="I383" s="22" t="s">
        <v>1205</v>
      </c>
    </row>
    <row r="384" spans="1:9" hidden="1" x14ac:dyDescent="0.4">
      <c r="A384" t="str">
        <f t="shared" si="9"/>
        <v>Z3</v>
      </c>
      <c r="C384" s="22" t="s">
        <v>1056</v>
      </c>
      <c r="D384" s="22" t="s">
        <v>73</v>
      </c>
      <c r="E384" s="22" t="str">
        <f>표1[[#This Row],[LV0_B_PURPS_CD]]&amp;표1[[#This Row],[LV2_B_PURPS_CD]]</f>
        <v>BM16001</v>
      </c>
      <c r="F384" s="30" t="str">
        <f>INDEX('2 BM용도분류표'!$B$2:$B$180, MATCH(표1[[#This Row],[LV2_B_PURPS_CD_NM]]&amp;표1[[#This Row],[LV0_B_PURPS_CD]],'2 BM용도분류표'!$A$2:$A$180,0))</f>
        <v>001</v>
      </c>
      <c r="G384" s="22" t="s">
        <v>47</v>
      </c>
      <c r="H384" s="29" t="s">
        <v>1895</v>
      </c>
      <c r="I384" s="22" t="s">
        <v>1205</v>
      </c>
    </row>
    <row r="385" spans="1:9" hidden="1" x14ac:dyDescent="0.4">
      <c r="A385" t="str">
        <f t="shared" si="9"/>
        <v>Z3</v>
      </c>
      <c r="C385" s="22" t="s">
        <v>1057</v>
      </c>
      <c r="D385" s="22" t="s">
        <v>75</v>
      </c>
      <c r="E385" s="22" t="str">
        <f>표1[[#This Row],[LV0_B_PURPS_CD]]&amp;표1[[#This Row],[LV2_B_PURPS_CD]]</f>
        <v>BM16001</v>
      </c>
      <c r="F385" s="30" t="str">
        <f>INDEX('2 BM용도분류표'!$B$2:$B$180, MATCH(표1[[#This Row],[LV2_B_PURPS_CD_NM]]&amp;표1[[#This Row],[LV0_B_PURPS_CD]],'2 BM용도분류표'!$A$2:$A$180,0))</f>
        <v>001</v>
      </c>
      <c r="G385" s="22" t="s">
        <v>47</v>
      </c>
      <c r="H385" s="29" t="s">
        <v>1895</v>
      </c>
      <c r="I385" s="22" t="s">
        <v>1205</v>
      </c>
    </row>
    <row r="386" spans="1:9" hidden="1" x14ac:dyDescent="0.4">
      <c r="A386" t="str">
        <f t="shared" si="9"/>
        <v>Z3</v>
      </c>
      <c r="C386" s="22" t="s">
        <v>1058</v>
      </c>
      <c r="D386" s="22" t="s">
        <v>77</v>
      </c>
      <c r="E386" s="22" t="str">
        <f>표1[[#This Row],[LV0_B_PURPS_CD]]&amp;표1[[#This Row],[LV2_B_PURPS_CD]]</f>
        <v>BM16002</v>
      </c>
      <c r="F386" s="30" t="str">
        <f>INDEX('2 BM용도분류표'!$B$2:$B$180, MATCH(표1[[#This Row],[LV2_B_PURPS_CD_NM]]&amp;표1[[#This Row],[LV0_B_PURPS_CD]],'2 BM용도분류표'!$A$2:$A$180,0))</f>
        <v>002</v>
      </c>
      <c r="G386" s="22" t="s">
        <v>47</v>
      </c>
      <c r="H386" s="29" t="s">
        <v>1895</v>
      </c>
      <c r="I386" s="22" t="s">
        <v>1205</v>
      </c>
    </row>
    <row r="387" spans="1:9" hidden="1" x14ac:dyDescent="0.4">
      <c r="A387" t="str">
        <f t="shared" si="9"/>
        <v>Z3</v>
      </c>
      <c r="C387" s="22" t="s">
        <v>1059</v>
      </c>
      <c r="D387" s="22" t="s">
        <v>79</v>
      </c>
      <c r="E387" s="22" t="str">
        <f>표1[[#This Row],[LV0_B_PURPS_CD]]&amp;표1[[#This Row],[LV2_B_PURPS_CD]]</f>
        <v>BM16003</v>
      </c>
      <c r="F387" s="30" t="str">
        <f>INDEX('2 BM용도분류표'!$B$2:$B$180, MATCH(표1[[#This Row],[LV2_B_PURPS_CD_NM]]&amp;표1[[#This Row],[LV0_B_PURPS_CD]],'2 BM용도분류표'!$A$2:$A$180,0))</f>
        <v>003</v>
      </c>
      <c r="G387" s="22" t="s">
        <v>103</v>
      </c>
      <c r="H387" s="29" t="s">
        <v>1895</v>
      </c>
      <c r="I387" s="22" t="s">
        <v>1205</v>
      </c>
    </row>
    <row r="388" spans="1:9" hidden="1" x14ac:dyDescent="0.4">
      <c r="A388" t="str">
        <f t="shared" ref="A388:A451" si="10">LEFT(C388,2)</f>
        <v>Z3</v>
      </c>
      <c r="C388" s="22" t="s">
        <v>1060</v>
      </c>
      <c r="D388" s="22" t="s">
        <v>81</v>
      </c>
      <c r="E388" s="22" t="str">
        <f>표1[[#This Row],[LV0_B_PURPS_CD]]&amp;표1[[#This Row],[LV2_B_PURPS_CD]]</f>
        <v>BM16004</v>
      </c>
      <c r="F388" s="30" t="str">
        <f>INDEX('2 BM용도분류표'!$B$2:$B$180, MATCH(표1[[#This Row],[LV2_B_PURPS_CD_NM]]&amp;표1[[#This Row],[LV0_B_PURPS_CD]],'2 BM용도분류표'!$A$2:$A$180,0))</f>
        <v>004</v>
      </c>
      <c r="G388" s="22" t="s">
        <v>50</v>
      </c>
      <c r="H388" s="29" t="s">
        <v>1895</v>
      </c>
      <c r="I388" s="22" t="s">
        <v>1205</v>
      </c>
    </row>
    <row r="389" spans="1:9" hidden="1" x14ac:dyDescent="0.4">
      <c r="A389" t="str">
        <f t="shared" si="10"/>
        <v>Z3</v>
      </c>
      <c r="C389" s="22" t="s">
        <v>1061</v>
      </c>
      <c r="D389" s="22" t="s">
        <v>83</v>
      </c>
      <c r="E389" s="22" t="str">
        <f>표1[[#This Row],[LV0_B_PURPS_CD]]&amp;표1[[#This Row],[LV2_B_PURPS_CD]]</f>
        <v>BM16005</v>
      </c>
      <c r="F389" s="30" t="str">
        <f>INDEX('2 BM용도분류표'!$B$2:$B$180, MATCH(표1[[#This Row],[LV2_B_PURPS_CD_NM]]&amp;표1[[#This Row],[LV0_B_PURPS_CD]],'2 BM용도분류표'!$A$2:$A$180,0))</f>
        <v>005</v>
      </c>
      <c r="G389" s="22" t="s">
        <v>50</v>
      </c>
      <c r="H389" s="29" t="s">
        <v>1895</v>
      </c>
      <c r="I389" s="22" t="s">
        <v>1205</v>
      </c>
    </row>
    <row r="390" spans="1:9" hidden="1" x14ac:dyDescent="0.4">
      <c r="A390" t="str">
        <f t="shared" si="10"/>
        <v>Z3</v>
      </c>
      <c r="C390" s="22" t="s">
        <v>1062</v>
      </c>
      <c r="D390" s="22" t="s">
        <v>1063</v>
      </c>
      <c r="E390" s="22" t="str">
        <f>표1[[#This Row],[LV0_B_PURPS_CD]]&amp;표1[[#This Row],[LV2_B_PURPS_CD]]</f>
        <v>BM16001</v>
      </c>
      <c r="F390" s="30" t="str">
        <f>INDEX('2 BM용도분류표'!$B$2:$B$180, MATCH(표1[[#This Row],[LV2_B_PURPS_CD_NM]]&amp;표1[[#This Row],[LV0_B_PURPS_CD]],'2 BM용도분류표'!$A$2:$A$180,0))</f>
        <v>001</v>
      </c>
      <c r="G390" s="22" t="s">
        <v>86</v>
      </c>
      <c r="H390" s="29" t="s">
        <v>1895</v>
      </c>
      <c r="I390" s="22" t="s">
        <v>1205</v>
      </c>
    </row>
    <row r="391" spans="1:9" hidden="1" x14ac:dyDescent="0.4">
      <c r="A391" t="str">
        <f t="shared" si="10"/>
        <v>Z3</v>
      </c>
      <c r="C391" s="22" t="s">
        <v>1064</v>
      </c>
      <c r="D391" s="22" t="s">
        <v>88</v>
      </c>
      <c r="E391" s="22" t="str">
        <f>표1[[#This Row],[LV0_B_PURPS_CD]]&amp;표1[[#This Row],[LV2_B_PURPS_CD]]</f>
        <v>BM16004</v>
      </c>
      <c r="F391" s="30" t="str">
        <f>INDEX('2 BM용도분류표'!$B$2:$B$180, MATCH(표1[[#This Row],[LV2_B_PURPS_CD_NM]]&amp;표1[[#This Row],[LV0_B_PURPS_CD]],'2 BM용도분류표'!$A$2:$A$180,0))</f>
        <v>004</v>
      </c>
      <c r="G391" s="22" t="s">
        <v>86</v>
      </c>
      <c r="H391" s="29" t="s">
        <v>1895</v>
      </c>
      <c r="I391" s="22" t="s">
        <v>1205</v>
      </c>
    </row>
    <row r="392" spans="1:9" ht="18" hidden="1" thickBot="1" x14ac:dyDescent="0.45">
      <c r="A392" t="str">
        <f t="shared" si="10"/>
        <v>Z3</v>
      </c>
      <c r="C392" s="53" t="s">
        <v>1065</v>
      </c>
      <c r="D392" s="53" t="s">
        <v>90</v>
      </c>
      <c r="E392" s="53" t="str">
        <f>표1[[#This Row],[LV0_B_PURPS_CD]]&amp;표1[[#This Row],[LV2_B_PURPS_CD]]</f>
        <v>BM16006</v>
      </c>
      <c r="F392" s="54" t="str">
        <f>INDEX('2 BM용도분류표'!$B$2:$B$180, MATCH(표1[[#This Row],[LV2_B_PURPS_CD_NM]]&amp;표1[[#This Row],[LV0_B_PURPS_CD]],'2 BM용도분류표'!$A$2:$A$180,0))</f>
        <v>006</v>
      </c>
      <c r="G392" s="53" t="s">
        <v>35</v>
      </c>
      <c r="H392" s="55" t="s">
        <v>1895</v>
      </c>
      <c r="I392" s="53" t="s">
        <v>1205</v>
      </c>
    </row>
    <row r="393" spans="1:9" hidden="1" x14ac:dyDescent="0.4">
      <c r="A393" t="str">
        <f t="shared" si="10"/>
        <v>Z3</v>
      </c>
      <c r="C393" s="52" t="s">
        <v>1066</v>
      </c>
      <c r="D393" s="52" t="s">
        <v>122</v>
      </c>
      <c r="E393" s="52" t="str">
        <f>표1[[#This Row],[LV0_B_PURPS_CD]]&amp;표1[[#This Row],[LV2_B_PURPS_CD]]</f>
        <v>BM16007</v>
      </c>
      <c r="F393" s="51" t="str">
        <f>INDEX('2 BM용도분류표'!$B$2:$B$180, MATCH(표1[[#This Row],[LV2_B_PURPS_CD_NM]]&amp;표1[[#This Row],[LV0_B_PURPS_CD]],'2 BM용도분류표'!$A$2:$A$180,0))</f>
        <v>007</v>
      </c>
      <c r="G393" s="52" t="s">
        <v>123</v>
      </c>
      <c r="H393" s="50" t="s">
        <v>1895</v>
      </c>
      <c r="I393" s="52" t="s">
        <v>1205</v>
      </c>
    </row>
    <row r="394" spans="1:9" hidden="1" x14ac:dyDescent="0.4">
      <c r="A394" t="str">
        <f t="shared" si="10"/>
        <v>Z3</v>
      </c>
      <c r="C394" s="22" t="s">
        <v>1068</v>
      </c>
      <c r="D394" s="22" t="s">
        <v>129</v>
      </c>
      <c r="E394" s="22" t="str">
        <f>표1[[#This Row],[LV0_B_PURPS_CD]]&amp;표1[[#This Row],[LV2_B_PURPS_CD]]</f>
        <v>BM16005</v>
      </c>
      <c r="F394" s="30" t="str">
        <f>INDEX('2 BM용도분류표'!$B$2:$B$180, MATCH(표1[[#This Row],[LV2_B_PURPS_CD_NM]]&amp;표1[[#This Row],[LV0_B_PURPS_CD]],'2 BM용도분류표'!$A$2:$A$180,0))</f>
        <v>005</v>
      </c>
      <c r="G394" s="22" t="s">
        <v>130</v>
      </c>
      <c r="H394" s="29" t="s">
        <v>1895</v>
      </c>
      <c r="I394" s="22" t="s">
        <v>1205</v>
      </c>
    </row>
    <row r="395" spans="1:9" hidden="1" x14ac:dyDescent="0.4">
      <c r="A395" t="str">
        <f t="shared" si="10"/>
        <v>Z3</v>
      </c>
      <c r="C395" s="22" t="s">
        <v>1069</v>
      </c>
      <c r="D395" s="22" t="s">
        <v>132</v>
      </c>
      <c r="E395" s="22" t="str">
        <f>표1[[#This Row],[LV0_B_PURPS_CD]]&amp;표1[[#This Row],[LV2_B_PURPS_CD]]</f>
        <v>BM16004</v>
      </c>
      <c r="F395" s="30" t="str">
        <f>INDEX('2 BM용도분류표'!$B$2:$B$180, MATCH(표1[[#This Row],[LV2_B_PURPS_CD_NM]]&amp;표1[[#This Row],[LV0_B_PURPS_CD]],'2 BM용도분류표'!$A$2:$A$180,0))</f>
        <v>004</v>
      </c>
      <c r="G395" s="22" t="s">
        <v>130</v>
      </c>
      <c r="H395" s="29" t="s">
        <v>1895</v>
      </c>
      <c r="I395" s="22" t="s">
        <v>1205</v>
      </c>
    </row>
    <row r="396" spans="1:9" hidden="1" x14ac:dyDescent="0.4">
      <c r="A396" t="str">
        <f t="shared" si="10"/>
        <v>Z3</v>
      </c>
      <c r="C396" s="22" t="s">
        <v>1070</v>
      </c>
      <c r="D396" s="22" t="s">
        <v>134</v>
      </c>
      <c r="E396" s="22" t="str">
        <f>표1[[#This Row],[LV0_B_PURPS_CD]]&amp;표1[[#This Row],[LV2_B_PURPS_CD]]</f>
        <v>BM16004</v>
      </c>
      <c r="F396" s="30" t="str">
        <f>INDEX('2 BM용도분류표'!$B$2:$B$180, MATCH(표1[[#This Row],[LV2_B_PURPS_CD_NM]]&amp;표1[[#This Row],[LV0_B_PURPS_CD]],'2 BM용도분류표'!$A$2:$A$180,0))</f>
        <v>004</v>
      </c>
      <c r="G396" s="22" t="s">
        <v>135</v>
      </c>
      <c r="H396" s="29" t="s">
        <v>1895</v>
      </c>
      <c r="I396" s="22" t="s">
        <v>1205</v>
      </c>
    </row>
    <row r="397" spans="1:9" hidden="1" x14ac:dyDescent="0.4">
      <c r="A397" t="str">
        <f t="shared" si="10"/>
        <v>Z3</v>
      </c>
      <c r="C397" s="22" t="s">
        <v>1071</v>
      </c>
      <c r="D397" s="22" t="s">
        <v>137</v>
      </c>
      <c r="E397" s="22" t="str">
        <f>표1[[#This Row],[LV0_B_PURPS_CD]]&amp;표1[[#This Row],[LV2_B_PURPS_CD]]</f>
        <v>BM16006</v>
      </c>
      <c r="F397" s="30" t="str">
        <f>INDEX('2 BM용도분류표'!$B$2:$B$180, MATCH(표1[[#This Row],[LV2_B_PURPS_CD_NM]]&amp;표1[[#This Row],[LV0_B_PURPS_CD]],'2 BM용도분류표'!$A$2:$A$180,0))</f>
        <v>006</v>
      </c>
      <c r="G397" s="22" t="s">
        <v>138</v>
      </c>
      <c r="H397" s="29" t="s">
        <v>1895</v>
      </c>
      <c r="I397" s="22" t="s">
        <v>1205</v>
      </c>
    </row>
    <row r="398" spans="1:9" hidden="1" x14ac:dyDescent="0.4">
      <c r="A398" t="str">
        <f t="shared" si="10"/>
        <v>Z3</v>
      </c>
      <c r="C398" s="22" t="s">
        <v>1072</v>
      </c>
      <c r="D398" s="22" t="s">
        <v>140</v>
      </c>
      <c r="E398" s="22" t="str">
        <f>표1[[#This Row],[LV0_B_PURPS_CD]]&amp;표1[[#This Row],[LV2_B_PURPS_CD]]</f>
        <v>BMZ0001</v>
      </c>
      <c r="F398" s="30" t="str">
        <f>INDEX('2 BM용도분류표'!$B$2:$B$180, MATCH(표1[[#This Row],[LV2_B_PURPS_CD_NM]]&amp;표1[[#This Row],[LV0_B_PURPS_CD]],'2 BM용도분류표'!$A$2:$A$180,0))</f>
        <v>001</v>
      </c>
      <c r="G398" s="22" t="s">
        <v>141</v>
      </c>
      <c r="H398" s="29" t="s">
        <v>1895</v>
      </c>
      <c r="I398" s="22" t="s">
        <v>1205</v>
      </c>
    </row>
    <row r="399" spans="1:9" hidden="1" x14ac:dyDescent="0.4">
      <c r="A399" t="str">
        <f t="shared" si="10"/>
        <v>Z3</v>
      </c>
      <c r="C399" s="22" t="s">
        <v>1073</v>
      </c>
      <c r="D399" s="22" t="s">
        <v>143</v>
      </c>
      <c r="E399" s="22" t="str">
        <f>표1[[#This Row],[LV0_B_PURPS_CD]]&amp;표1[[#This Row],[LV2_B_PURPS_CD]]</f>
        <v>BMZ3001</v>
      </c>
      <c r="F399" s="30" t="str">
        <f>INDEX('2 BM용도분류표'!$B$2:$B$180, MATCH(표1[[#This Row],[LV2_B_PURPS_CD_NM]]&amp;표1[[#This Row],[LV0_B_PURPS_CD]],'2 BM용도분류표'!$A$2:$A$180,0))</f>
        <v>001</v>
      </c>
      <c r="G399" s="22" t="s">
        <v>144</v>
      </c>
      <c r="H399" s="29" t="s">
        <v>1895</v>
      </c>
      <c r="I399" s="22" t="s">
        <v>1205</v>
      </c>
    </row>
    <row r="400" spans="1:9" hidden="1" x14ac:dyDescent="0.4">
      <c r="A400" t="str">
        <f t="shared" si="10"/>
        <v>Z3</v>
      </c>
      <c r="C400" s="22" t="s">
        <v>1074</v>
      </c>
      <c r="D400" s="22" t="s">
        <v>146</v>
      </c>
      <c r="E400" s="22" t="str">
        <f>표1[[#This Row],[LV0_B_PURPS_CD]]&amp;표1[[#This Row],[LV2_B_PURPS_CD]]</f>
        <v>BMZ3002</v>
      </c>
      <c r="F400" s="30" t="str">
        <f>INDEX('2 BM용도분류표'!$B$2:$B$180, MATCH(표1[[#This Row],[LV2_B_PURPS_CD_NM]]&amp;표1[[#This Row],[LV0_B_PURPS_CD]],'2 BM용도분류표'!$A$2:$A$180,0))</f>
        <v>002</v>
      </c>
      <c r="G400" s="22" t="s">
        <v>47</v>
      </c>
      <c r="H400" s="29" t="s">
        <v>1895</v>
      </c>
      <c r="I400" s="22" t="s">
        <v>1205</v>
      </c>
    </row>
    <row r="401" spans="1:9" hidden="1" x14ac:dyDescent="0.4">
      <c r="A401" t="str">
        <f t="shared" si="10"/>
        <v>Z3</v>
      </c>
      <c r="C401" s="22" t="s">
        <v>1075</v>
      </c>
      <c r="D401" s="22" t="s">
        <v>148</v>
      </c>
      <c r="E401" s="22" t="str">
        <f>표1[[#This Row],[LV0_B_PURPS_CD]]&amp;표1[[#This Row],[LV2_B_PURPS_CD]]</f>
        <v>BMZ3003</v>
      </c>
      <c r="F401" s="30" t="str">
        <f>INDEX('2 BM용도분류표'!$B$2:$B$180, MATCH(표1[[#This Row],[LV2_B_PURPS_CD_NM]]&amp;표1[[#This Row],[LV0_B_PURPS_CD]],'2 BM용도분류표'!$A$2:$A$180,0))</f>
        <v>003</v>
      </c>
      <c r="G401" s="22" t="s">
        <v>149</v>
      </c>
      <c r="H401" s="29" t="s">
        <v>1895</v>
      </c>
      <c r="I401" s="22" t="s">
        <v>1205</v>
      </c>
    </row>
    <row r="402" spans="1:9" ht="18" hidden="1" thickBot="1" x14ac:dyDescent="0.45">
      <c r="A402" t="str">
        <f t="shared" si="10"/>
        <v>Z3</v>
      </c>
      <c r="C402" s="53" t="s">
        <v>1076</v>
      </c>
      <c r="D402" s="53" t="s">
        <v>123</v>
      </c>
      <c r="E402" s="53" t="str">
        <f>표1[[#This Row],[LV0_B_PURPS_CD]]&amp;표1[[#This Row],[LV2_B_PURPS_CD]]</f>
        <v>BMZ3004</v>
      </c>
      <c r="F402" s="54" t="str">
        <f>INDEX('2 BM용도분류표'!$B$2:$B$180, MATCH(표1[[#This Row],[LV2_B_PURPS_CD_NM]]&amp;표1[[#This Row],[LV0_B_PURPS_CD]],'2 BM용도분류표'!$A$2:$A$180,0))</f>
        <v>004</v>
      </c>
      <c r="G402" s="53" t="s">
        <v>123</v>
      </c>
      <c r="H402" s="55" t="s">
        <v>1895</v>
      </c>
      <c r="I402" s="53" t="s">
        <v>1205</v>
      </c>
    </row>
    <row r="403" spans="1:9" hidden="1" x14ac:dyDescent="0.4">
      <c r="A403" t="str">
        <f t="shared" si="10"/>
        <v>Z3</v>
      </c>
      <c r="C403" s="52" t="s">
        <v>1077</v>
      </c>
      <c r="D403" s="52" t="s">
        <v>181</v>
      </c>
      <c r="E403" s="52" t="str">
        <f>표1[[#This Row],[LV0_B_PURPS_CD]]&amp;표1[[#This Row],[LV2_B_PURPS_CD]]</f>
        <v>BMZ3005</v>
      </c>
      <c r="F403" s="51" t="str">
        <f>INDEX('2 BM용도분류표'!$B$2:$B$180, MATCH(표1[[#This Row],[LV2_B_PURPS_CD_NM]]&amp;표1[[#This Row],[LV0_B_PURPS_CD]],'2 BM용도분류표'!$A$2:$A$180,0))</f>
        <v>005</v>
      </c>
      <c r="G403" s="52" t="s">
        <v>38</v>
      </c>
      <c r="H403" s="50" t="s">
        <v>1895</v>
      </c>
      <c r="I403" s="52" t="s">
        <v>1205</v>
      </c>
    </row>
    <row r="404" spans="1:9" hidden="1" x14ac:dyDescent="0.4">
      <c r="A404" t="str">
        <f t="shared" si="10"/>
        <v>Z3</v>
      </c>
      <c r="C404" s="22" t="s">
        <v>1078</v>
      </c>
      <c r="D404" s="22" t="s">
        <v>37</v>
      </c>
      <c r="E404" s="22" t="str">
        <f>표1[[#This Row],[LV0_B_PURPS_CD]]&amp;표1[[#This Row],[LV2_B_PURPS_CD]]</f>
        <v>BMZ3006</v>
      </c>
      <c r="F404" s="30" t="str">
        <f>INDEX('2 BM용도분류표'!$B$2:$B$180, MATCH(표1[[#This Row],[LV2_B_PURPS_CD_NM]]&amp;표1[[#This Row],[LV0_B_PURPS_CD]],'2 BM용도분류표'!$A$2:$A$180,0))</f>
        <v>006</v>
      </c>
      <c r="G404" s="22" t="s">
        <v>38</v>
      </c>
      <c r="H404" s="29" t="s">
        <v>1895</v>
      </c>
      <c r="I404" s="22" t="s">
        <v>1205</v>
      </c>
    </row>
    <row r="405" spans="1:9" hidden="1" x14ac:dyDescent="0.4">
      <c r="A405" t="str">
        <f t="shared" si="10"/>
        <v>Z3</v>
      </c>
      <c r="C405" s="22" t="s">
        <v>1079</v>
      </c>
      <c r="D405" s="22" t="s">
        <v>184</v>
      </c>
      <c r="E405" s="22" t="str">
        <f>표1[[#This Row],[LV0_B_PURPS_CD]]&amp;표1[[#This Row],[LV2_B_PURPS_CD]]</f>
        <v>BMZ3007</v>
      </c>
      <c r="F405" s="30" t="str">
        <f>INDEX('2 BM용도분류표'!$B$2:$B$180, MATCH(표1[[#This Row],[LV2_B_PURPS_CD_NM]]&amp;표1[[#This Row],[LV0_B_PURPS_CD]],'2 BM용도분류표'!$A$2:$A$180,0))</f>
        <v>007</v>
      </c>
      <c r="G405" s="22" t="s">
        <v>185</v>
      </c>
      <c r="H405" s="29" t="s">
        <v>1895</v>
      </c>
      <c r="I405" s="22" t="s">
        <v>1205</v>
      </c>
    </row>
    <row r="406" spans="1:9" hidden="1" x14ac:dyDescent="0.4">
      <c r="A406" t="str">
        <f t="shared" si="10"/>
        <v>Z3</v>
      </c>
      <c r="C406" s="22" t="s">
        <v>1080</v>
      </c>
      <c r="D406" s="22" t="s">
        <v>1081</v>
      </c>
      <c r="E406" s="22" t="str">
        <f>표1[[#This Row],[LV0_B_PURPS_CD]]&amp;표1[[#This Row],[LV2_B_PURPS_CD]]</f>
        <v>BMZ3008</v>
      </c>
      <c r="F406" s="30" t="str">
        <f>INDEX('2 BM용도분류표'!$B$2:$B$180, MATCH(표1[[#This Row],[LV2_B_PURPS_CD_NM]]&amp;표1[[#This Row],[LV0_B_PURPS_CD]],'2 BM용도분류표'!$A$2:$A$180,0))</f>
        <v>008</v>
      </c>
      <c r="G406" s="22" t="s">
        <v>35</v>
      </c>
      <c r="H406" s="29" t="s">
        <v>1895</v>
      </c>
      <c r="I406" s="22" t="s">
        <v>1205</v>
      </c>
    </row>
    <row r="407" spans="1:9" hidden="1" x14ac:dyDescent="0.4">
      <c r="A407" t="str">
        <f t="shared" si="10"/>
        <v>Z3</v>
      </c>
      <c r="C407" s="22" t="s">
        <v>1082</v>
      </c>
      <c r="D407" s="22" t="s">
        <v>189</v>
      </c>
      <c r="E407" s="22" t="str">
        <f>표1[[#This Row],[LV0_B_PURPS_CD]]&amp;표1[[#This Row],[LV2_B_PURPS_CD]]</f>
        <v>BMZ3008</v>
      </c>
      <c r="F407" s="30" t="str">
        <f>INDEX('2 BM용도분류표'!$B$2:$B$180, MATCH(표1[[#This Row],[LV2_B_PURPS_CD_NM]]&amp;표1[[#This Row],[LV0_B_PURPS_CD]],'2 BM용도분류표'!$A$2:$A$180,0))</f>
        <v>008</v>
      </c>
      <c r="G407" s="22" t="s">
        <v>189</v>
      </c>
      <c r="H407" s="29" t="s">
        <v>1895</v>
      </c>
      <c r="I407" s="22" t="s">
        <v>1205</v>
      </c>
    </row>
    <row r="408" spans="1:9" hidden="1" x14ac:dyDescent="0.4">
      <c r="A408" t="str">
        <f t="shared" si="10"/>
        <v>Z3</v>
      </c>
      <c r="C408" s="22" t="s">
        <v>1083</v>
      </c>
      <c r="D408" s="22" t="s">
        <v>191</v>
      </c>
      <c r="E408" s="22" t="str">
        <f>표1[[#This Row],[LV0_B_PURPS_CD]]&amp;표1[[#This Row],[LV2_B_PURPS_CD]]</f>
        <v>BMZ3008</v>
      </c>
      <c r="F408" s="30" t="str">
        <f>INDEX('2 BM용도분류표'!$B$2:$B$180, MATCH(표1[[#This Row],[LV2_B_PURPS_CD_NM]]&amp;표1[[#This Row],[LV0_B_PURPS_CD]],'2 BM용도분류표'!$A$2:$A$180,0))</f>
        <v>008</v>
      </c>
      <c r="G408" s="22" t="s">
        <v>191</v>
      </c>
      <c r="H408" s="29" t="s">
        <v>1895</v>
      </c>
      <c r="I408" s="22" t="s">
        <v>1205</v>
      </c>
    </row>
    <row r="409" spans="1:9" hidden="1" x14ac:dyDescent="0.4">
      <c r="A409" t="str">
        <f t="shared" si="10"/>
        <v>Z3</v>
      </c>
      <c r="C409" s="22" t="s">
        <v>1084</v>
      </c>
      <c r="D409" s="22" t="s">
        <v>193</v>
      </c>
      <c r="E409" s="22" t="str">
        <f>표1[[#This Row],[LV0_B_PURPS_CD]]&amp;표1[[#This Row],[LV2_B_PURPS_CD]]</f>
        <v>BMZ3009</v>
      </c>
      <c r="F409" s="30" t="str">
        <f>INDEX('2 BM용도분류표'!$B$2:$B$180, MATCH(표1[[#This Row],[LV2_B_PURPS_CD_NM]]&amp;표1[[#This Row],[LV0_B_PURPS_CD]],'2 BM용도분류표'!$A$2:$A$180,0))</f>
        <v>009</v>
      </c>
      <c r="G409" s="22" t="s">
        <v>194</v>
      </c>
      <c r="H409" s="29" t="s">
        <v>1895</v>
      </c>
      <c r="I409" s="22" t="s">
        <v>1205</v>
      </c>
    </row>
    <row r="410" spans="1:9" hidden="1" x14ac:dyDescent="0.4">
      <c r="A410" t="str">
        <f t="shared" si="10"/>
        <v>Z3</v>
      </c>
      <c r="C410" s="22" t="s">
        <v>1085</v>
      </c>
      <c r="D410" s="22" t="s">
        <v>196</v>
      </c>
      <c r="E410" s="22" t="str">
        <f>표1[[#This Row],[LV0_B_PURPS_CD]]&amp;표1[[#This Row],[LV2_B_PURPS_CD]]</f>
        <v>BMZ3010</v>
      </c>
      <c r="F410" s="30" t="str">
        <f>INDEX('2 BM용도분류표'!$B$2:$B$180, MATCH(표1[[#This Row],[LV2_B_PURPS_CD_NM]]&amp;표1[[#This Row],[LV0_B_PURPS_CD]],'2 BM용도분류표'!$A$2:$A$180,0))</f>
        <v>010</v>
      </c>
      <c r="G410" s="22" t="s">
        <v>196</v>
      </c>
      <c r="H410" s="29" t="s">
        <v>1895</v>
      </c>
      <c r="I410" s="22" t="s">
        <v>1205</v>
      </c>
    </row>
    <row r="411" spans="1:9" hidden="1" x14ac:dyDescent="0.4">
      <c r="A411" t="str">
        <f t="shared" si="10"/>
        <v>Z3</v>
      </c>
      <c r="C411" s="22" t="s">
        <v>1086</v>
      </c>
      <c r="D411" s="22" t="s">
        <v>198</v>
      </c>
      <c r="E411" s="22" t="str">
        <f>표1[[#This Row],[LV0_B_PURPS_CD]]&amp;표1[[#This Row],[LV2_B_PURPS_CD]]</f>
        <v>BMZ3005</v>
      </c>
      <c r="F411" s="30" t="str">
        <f>INDEX('2 BM용도분류표'!$B$2:$B$180, MATCH(표1[[#This Row],[LV2_B_PURPS_CD_NM]]&amp;표1[[#This Row],[LV0_B_PURPS_CD]],'2 BM용도분류표'!$A$2:$A$180,0))</f>
        <v>005</v>
      </c>
      <c r="G411" s="22" t="s">
        <v>35</v>
      </c>
      <c r="H411" s="29" t="s">
        <v>1895</v>
      </c>
      <c r="I411" s="22" t="s">
        <v>1205</v>
      </c>
    </row>
    <row r="412" spans="1:9" hidden="1" x14ac:dyDescent="0.4">
      <c r="A412" t="str">
        <f t="shared" si="10"/>
        <v>Z3</v>
      </c>
      <c r="C412" s="22" t="s">
        <v>1087</v>
      </c>
      <c r="D412" s="22" t="s">
        <v>200</v>
      </c>
      <c r="E412" s="22" t="str">
        <f>표1[[#This Row],[LV0_B_PURPS_CD]]&amp;표1[[#This Row],[LV2_B_PURPS_CD]]</f>
        <v>BMZ3005</v>
      </c>
      <c r="F412" s="30" t="str">
        <f>INDEX('2 BM용도분류표'!$B$2:$B$180, MATCH(표1[[#This Row],[LV2_B_PURPS_CD_NM]]&amp;표1[[#This Row],[LV0_B_PURPS_CD]],'2 BM용도분류표'!$A$2:$A$180,0))</f>
        <v>005</v>
      </c>
      <c r="G412" s="22" t="s">
        <v>185</v>
      </c>
      <c r="H412" s="29" t="s">
        <v>1895</v>
      </c>
      <c r="I412" s="22" t="s">
        <v>1205</v>
      </c>
    </row>
    <row r="413" spans="1:9" hidden="1" x14ac:dyDescent="0.4">
      <c r="A413" t="str">
        <f t="shared" si="10"/>
        <v>Z3</v>
      </c>
      <c r="C413" s="22" t="s">
        <v>1088</v>
      </c>
      <c r="D413" s="22" t="s">
        <v>202</v>
      </c>
      <c r="E413" s="22" t="str">
        <f>표1[[#This Row],[LV0_B_PURPS_CD]]&amp;표1[[#This Row],[LV2_B_PURPS_CD]]</f>
        <v>BMZ3005</v>
      </c>
      <c r="F413" s="30" t="str">
        <f>INDEX('2 BM용도분류표'!$B$2:$B$180, MATCH(표1[[#This Row],[LV2_B_PURPS_CD_NM]]&amp;표1[[#This Row],[LV0_B_PURPS_CD]],'2 BM용도분류표'!$A$2:$A$180,0))</f>
        <v>005</v>
      </c>
      <c r="G413" s="22" t="s">
        <v>47</v>
      </c>
      <c r="H413" s="29" t="s">
        <v>1895</v>
      </c>
      <c r="I413" s="22" t="s">
        <v>1205</v>
      </c>
    </row>
    <row r="414" spans="1:9" hidden="1" x14ac:dyDescent="0.4">
      <c r="A414" t="str">
        <f t="shared" si="10"/>
        <v>Z3</v>
      </c>
      <c r="C414" s="22" t="s">
        <v>1089</v>
      </c>
      <c r="D414" s="22" t="s">
        <v>204</v>
      </c>
      <c r="E414" s="22" t="str">
        <f>표1[[#This Row],[LV0_B_PURPS_CD]]&amp;표1[[#This Row],[LV2_B_PURPS_CD]]</f>
        <v>BMZ3005</v>
      </c>
      <c r="F414" s="30" t="str">
        <f>INDEX('2 BM용도분류표'!$B$2:$B$180, MATCH(표1[[#This Row],[LV2_B_PURPS_CD_NM]]&amp;표1[[#This Row],[LV0_B_PURPS_CD]],'2 BM용도분류표'!$A$2:$A$180,0))</f>
        <v>005</v>
      </c>
      <c r="G414" s="22" t="s">
        <v>47</v>
      </c>
      <c r="H414" s="29" t="s">
        <v>1895</v>
      </c>
      <c r="I414" s="22" t="s">
        <v>1205</v>
      </c>
    </row>
    <row r="415" spans="1:9" hidden="1" x14ac:dyDescent="0.4">
      <c r="A415" t="str">
        <f t="shared" si="10"/>
        <v>Z3</v>
      </c>
      <c r="C415" s="22" t="s">
        <v>1090</v>
      </c>
      <c r="D415" s="22" t="s">
        <v>208</v>
      </c>
      <c r="E415" s="22" t="str">
        <f>표1[[#This Row],[LV0_B_PURPS_CD]]&amp;표1[[#This Row],[LV2_B_PURPS_CD]]</f>
        <v>BMZ3011</v>
      </c>
      <c r="F415" s="30" t="str">
        <f>INDEX('2 BM용도분류표'!$B$2:$B$180, MATCH(표1[[#This Row],[LV2_B_PURPS_CD_NM]]&amp;표1[[#This Row],[LV0_B_PURPS_CD]],'2 BM용도분류표'!$A$2:$A$180,0))</f>
        <v>011</v>
      </c>
      <c r="G415" s="22" t="s">
        <v>93</v>
      </c>
      <c r="H415" s="29" t="s">
        <v>1895</v>
      </c>
      <c r="I415" s="22" t="s">
        <v>1205</v>
      </c>
    </row>
    <row r="416" spans="1:9" hidden="1" x14ac:dyDescent="0.4">
      <c r="A416" t="str">
        <f t="shared" si="10"/>
        <v>Z3</v>
      </c>
      <c r="C416" s="22" t="s">
        <v>1091</v>
      </c>
      <c r="D416" s="22" t="s">
        <v>210</v>
      </c>
      <c r="E416" s="22" t="str">
        <f>표1[[#This Row],[LV0_B_PURPS_CD]]&amp;표1[[#This Row],[LV2_B_PURPS_CD]]</f>
        <v>BMZ3006</v>
      </c>
      <c r="F416" s="30" t="str">
        <f>INDEX('2 BM용도분류표'!$B$2:$B$180, MATCH(표1[[#This Row],[LV2_B_PURPS_CD_NM]]&amp;표1[[#This Row],[LV0_B_PURPS_CD]],'2 BM용도분류표'!$A$2:$A$180,0))</f>
        <v>006</v>
      </c>
      <c r="G416" s="22" t="s">
        <v>35</v>
      </c>
      <c r="H416" s="29" t="s">
        <v>1895</v>
      </c>
      <c r="I416" s="22" t="s">
        <v>1205</v>
      </c>
    </row>
    <row r="417" spans="1:9" hidden="1" x14ac:dyDescent="0.4">
      <c r="A417" t="str">
        <f t="shared" si="10"/>
        <v>Z3</v>
      </c>
      <c r="C417" s="22" t="s">
        <v>1092</v>
      </c>
      <c r="D417" s="22" t="s">
        <v>212</v>
      </c>
      <c r="E417" s="22" t="str">
        <f>표1[[#This Row],[LV0_B_PURPS_CD]]&amp;표1[[#This Row],[LV2_B_PURPS_CD]]</f>
        <v>BMZ3006</v>
      </c>
      <c r="F417" s="30" t="str">
        <f>INDEX('2 BM용도분류표'!$B$2:$B$180, MATCH(표1[[#This Row],[LV2_B_PURPS_CD_NM]]&amp;표1[[#This Row],[LV0_B_PURPS_CD]],'2 BM용도분류표'!$A$2:$A$180,0))</f>
        <v>006</v>
      </c>
      <c r="G417" s="22" t="s">
        <v>213</v>
      </c>
      <c r="H417" s="29" t="s">
        <v>1895</v>
      </c>
      <c r="I417" s="22" t="s">
        <v>1205</v>
      </c>
    </row>
    <row r="418" spans="1:9" hidden="1" x14ac:dyDescent="0.4">
      <c r="A418" t="str">
        <f t="shared" si="10"/>
        <v>Z3</v>
      </c>
      <c r="C418" s="22" t="s">
        <v>1093</v>
      </c>
      <c r="D418" s="22" t="s">
        <v>215</v>
      </c>
      <c r="E418" s="22" t="str">
        <f>표1[[#This Row],[LV0_B_PURPS_CD]]&amp;표1[[#This Row],[LV2_B_PURPS_CD]]</f>
        <v>BMZ3007</v>
      </c>
      <c r="F418" s="30" t="str">
        <f>INDEX('2 BM용도분류표'!$B$2:$B$180, MATCH(표1[[#This Row],[LV2_B_PURPS_CD_NM]]&amp;표1[[#This Row],[LV0_B_PURPS_CD]],'2 BM용도분류표'!$A$2:$A$180,0))</f>
        <v>007</v>
      </c>
      <c r="G418" s="22" t="s">
        <v>35</v>
      </c>
      <c r="H418" s="29" t="s">
        <v>1895</v>
      </c>
      <c r="I418" s="22" t="s">
        <v>1205</v>
      </c>
    </row>
    <row r="419" spans="1:9" hidden="1" x14ac:dyDescent="0.4">
      <c r="A419" t="str">
        <f t="shared" si="10"/>
        <v>Z3</v>
      </c>
      <c r="C419" s="22" t="s">
        <v>1094</v>
      </c>
      <c r="D419" s="22" t="s">
        <v>217</v>
      </c>
      <c r="E419" s="22" t="str">
        <f>표1[[#This Row],[LV0_B_PURPS_CD]]&amp;표1[[#This Row],[LV2_B_PURPS_CD]]</f>
        <v>BMZ3007</v>
      </c>
      <c r="F419" s="30" t="str">
        <f>INDEX('2 BM용도분류표'!$B$2:$B$180, MATCH(표1[[#This Row],[LV2_B_PURPS_CD_NM]]&amp;표1[[#This Row],[LV0_B_PURPS_CD]],'2 BM용도분류표'!$A$2:$A$180,0))</f>
        <v>007</v>
      </c>
      <c r="G419" s="22" t="s">
        <v>167</v>
      </c>
      <c r="H419" s="29" t="s">
        <v>1895</v>
      </c>
      <c r="I419" s="22" t="s">
        <v>1205</v>
      </c>
    </row>
    <row r="420" spans="1:9" hidden="1" x14ac:dyDescent="0.4">
      <c r="A420" t="str">
        <f t="shared" si="10"/>
        <v>Z3</v>
      </c>
      <c r="C420" s="22" t="s">
        <v>1095</v>
      </c>
      <c r="D420" s="22" t="s">
        <v>219</v>
      </c>
      <c r="E420" s="22" t="str">
        <f>표1[[#This Row],[LV0_B_PURPS_CD]]&amp;표1[[#This Row],[LV2_B_PURPS_CD]]</f>
        <v>BMZ3001</v>
      </c>
      <c r="F420" s="30" t="str">
        <f>INDEX('2 BM용도분류표'!$B$2:$B$180, MATCH(표1[[#This Row],[LV2_B_PURPS_CD_NM]]&amp;표1[[#This Row],[LV0_B_PURPS_CD]],'2 BM용도분류표'!$A$2:$A$180,0))</f>
        <v>001</v>
      </c>
      <c r="G420" s="22" t="s">
        <v>47</v>
      </c>
      <c r="H420" s="29" t="s">
        <v>1895</v>
      </c>
      <c r="I420" s="22" t="s">
        <v>1205</v>
      </c>
    </row>
    <row r="421" spans="1:9" hidden="1" x14ac:dyDescent="0.4">
      <c r="A421" t="str">
        <f t="shared" si="10"/>
        <v>Z3</v>
      </c>
      <c r="C421" s="22" t="s">
        <v>1096</v>
      </c>
      <c r="D421" s="22" t="s">
        <v>221</v>
      </c>
      <c r="E421" s="22" t="str">
        <f>표1[[#This Row],[LV0_B_PURPS_CD]]&amp;표1[[#This Row],[LV2_B_PURPS_CD]]</f>
        <v>BMZ3012</v>
      </c>
      <c r="F421" s="30" t="str">
        <f>INDEX('2 BM용도분류표'!$B$2:$B$180, MATCH(표1[[#This Row],[LV2_B_PURPS_CD_NM]]&amp;표1[[#This Row],[LV0_B_PURPS_CD]],'2 BM용도분류표'!$A$2:$A$180,0))</f>
        <v>012</v>
      </c>
      <c r="G421" s="22" t="s">
        <v>213</v>
      </c>
      <c r="H421" s="29" t="s">
        <v>1895</v>
      </c>
      <c r="I421" s="22" t="s">
        <v>1205</v>
      </c>
    </row>
    <row r="422" spans="1:9" ht="18" hidden="1" thickBot="1" x14ac:dyDescent="0.45">
      <c r="A422" t="str">
        <f t="shared" si="10"/>
        <v>Z3</v>
      </c>
      <c r="C422" s="53" t="s">
        <v>1097</v>
      </c>
      <c r="D422" s="53" t="s">
        <v>68</v>
      </c>
      <c r="E422" s="53" t="str">
        <f>표1[[#This Row],[LV0_B_PURPS_CD]]&amp;표1[[#This Row],[LV2_B_PURPS_CD]]</f>
        <v>BMZ3013</v>
      </c>
      <c r="F422" s="54" t="str">
        <f>INDEX('2 BM용도분류표'!$B$2:$B$180, MATCH(표1[[#This Row],[LV2_B_PURPS_CD_NM]]&amp;표1[[#This Row],[LV0_B_PURPS_CD]],'2 BM용도분류표'!$A$2:$A$180,0))</f>
        <v>013</v>
      </c>
      <c r="G422" s="53" t="s">
        <v>69</v>
      </c>
      <c r="H422" s="55" t="s">
        <v>1895</v>
      </c>
      <c r="I422" s="53" t="s">
        <v>1205</v>
      </c>
    </row>
    <row r="423" spans="1:9" hidden="1" x14ac:dyDescent="0.4">
      <c r="A423" t="str">
        <f t="shared" si="10"/>
        <v>Z3</v>
      </c>
      <c r="C423" s="52" t="s">
        <v>1098</v>
      </c>
      <c r="D423" s="52" t="s">
        <v>270</v>
      </c>
      <c r="E423" s="52" t="str">
        <f>표1[[#This Row],[LV0_B_PURPS_CD]]&amp;표1[[#This Row],[LV2_B_PURPS_CD]]</f>
        <v>BMZ3013</v>
      </c>
      <c r="F423" s="51" t="str">
        <f>INDEX('2 BM용도분류표'!$B$2:$B$180, MATCH(표1[[#This Row],[LV2_B_PURPS_CD_NM]]&amp;표1[[#This Row],[LV0_B_PURPS_CD]],'2 BM용도분류표'!$A$2:$A$180,0))</f>
        <v>013</v>
      </c>
      <c r="G423" s="52" t="s">
        <v>50</v>
      </c>
      <c r="H423" s="50" t="s">
        <v>1895</v>
      </c>
      <c r="I423" s="52" t="s">
        <v>1205</v>
      </c>
    </row>
    <row r="424" spans="1:9" hidden="1" x14ac:dyDescent="0.4">
      <c r="A424" t="str">
        <f t="shared" si="10"/>
        <v>Z3</v>
      </c>
      <c r="C424" s="22" t="s">
        <v>1099</v>
      </c>
      <c r="D424" s="22" t="s">
        <v>272</v>
      </c>
      <c r="E424" s="22" t="str">
        <f>표1[[#This Row],[LV0_B_PURPS_CD]]&amp;표1[[#This Row],[LV2_B_PURPS_CD]]</f>
        <v>BMZ3014</v>
      </c>
      <c r="F424" s="30" t="str">
        <f>INDEX('2 BM용도분류표'!$B$2:$B$180, MATCH(표1[[#This Row],[LV2_B_PURPS_CD_NM]]&amp;표1[[#This Row],[LV0_B_PURPS_CD]],'2 BM용도분류표'!$A$2:$A$180,0))</f>
        <v>014</v>
      </c>
      <c r="G424" s="22" t="s">
        <v>50</v>
      </c>
      <c r="H424" s="29" t="s">
        <v>1895</v>
      </c>
      <c r="I424" s="22" t="s">
        <v>1205</v>
      </c>
    </row>
    <row r="425" spans="1:9" hidden="1" x14ac:dyDescent="0.4">
      <c r="A425" t="str">
        <f t="shared" si="10"/>
        <v>Z3</v>
      </c>
      <c r="C425" s="22" t="s">
        <v>1100</v>
      </c>
      <c r="D425" s="22" t="s">
        <v>274</v>
      </c>
      <c r="E425" s="22" t="str">
        <f>표1[[#This Row],[LV0_B_PURPS_CD]]&amp;표1[[#This Row],[LV2_B_PURPS_CD]]</f>
        <v>BMZ3015</v>
      </c>
      <c r="F425" s="30" t="str">
        <f>INDEX('2 BM용도분류표'!$B$2:$B$180, MATCH(표1[[#This Row],[LV2_B_PURPS_CD_NM]]&amp;표1[[#This Row],[LV0_B_PURPS_CD]],'2 BM용도분류표'!$A$2:$A$180,0))</f>
        <v>015</v>
      </c>
      <c r="G425" s="22" t="s">
        <v>50</v>
      </c>
      <c r="H425" s="29" t="s">
        <v>1895</v>
      </c>
      <c r="I425" s="22" t="s">
        <v>1205</v>
      </c>
    </row>
    <row r="426" spans="1:9" hidden="1" x14ac:dyDescent="0.4">
      <c r="A426" t="str">
        <f t="shared" si="10"/>
        <v>Z3</v>
      </c>
      <c r="C426" s="22" t="s">
        <v>1101</v>
      </c>
      <c r="D426" s="22" t="s">
        <v>276</v>
      </c>
      <c r="E426" s="22" t="str">
        <f>표1[[#This Row],[LV0_B_PURPS_CD]]&amp;표1[[#This Row],[LV2_B_PURPS_CD]]</f>
        <v>BMZ3016</v>
      </c>
      <c r="F426" s="30" t="str">
        <f>INDEX('2 BM용도분류표'!$B$2:$B$180, MATCH(표1[[#This Row],[LV2_B_PURPS_CD_NM]]&amp;표1[[#This Row],[LV0_B_PURPS_CD]],'2 BM용도분류표'!$A$2:$A$180,0))</f>
        <v>016</v>
      </c>
      <c r="G426" s="22" t="s">
        <v>50</v>
      </c>
      <c r="H426" s="29" t="s">
        <v>1895</v>
      </c>
      <c r="I426" s="22" t="s">
        <v>1205</v>
      </c>
    </row>
    <row r="427" spans="1:9" hidden="1" x14ac:dyDescent="0.4">
      <c r="A427" t="str">
        <f t="shared" si="10"/>
        <v>Z3</v>
      </c>
      <c r="C427" s="22" t="s">
        <v>1102</v>
      </c>
      <c r="D427" s="22" t="s">
        <v>278</v>
      </c>
      <c r="E427" s="22" t="str">
        <f>표1[[#This Row],[LV0_B_PURPS_CD]]&amp;표1[[#This Row],[LV2_B_PURPS_CD]]</f>
        <v>BMZ3017</v>
      </c>
      <c r="F427" s="30" t="str">
        <f>INDEX('2 BM용도분류표'!$B$2:$B$180, MATCH(표1[[#This Row],[LV2_B_PURPS_CD_NM]]&amp;표1[[#This Row],[LV0_B_PURPS_CD]],'2 BM용도분류표'!$A$2:$A$180,0))</f>
        <v>017</v>
      </c>
      <c r="G427" s="22" t="s">
        <v>50</v>
      </c>
      <c r="H427" s="29" t="s">
        <v>1895</v>
      </c>
      <c r="I427" s="22" t="s">
        <v>1205</v>
      </c>
    </row>
    <row r="428" spans="1:9" hidden="1" x14ac:dyDescent="0.4">
      <c r="A428" t="str">
        <f t="shared" si="10"/>
        <v>Z3</v>
      </c>
      <c r="C428" s="22" t="s">
        <v>1103</v>
      </c>
      <c r="D428" s="22" t="s">
        <v>280</v>
      </c>
      <c r="E428" s="22" t="str">
        <f>표1[[#This Row],[LV0_B_PURPS_CD]]&amp;표1[[#This Row],[LV2_B_PURPS_CD]]</f>
        <v>BMZ3005</v>
      </c>
      <c r="F428" s="30" t="str">
        <f>INDEX('2 BM용도분류표'!$B$2:$B$180, MATCH(표1[[#This Row],[LV2_B_PURPS_CD_NM]]&amp;표1[[#This Row],[LV0_B_PURPS_CD]],'2 BM용도분류표'!$A$2:$A$180,0))</f>
        <v>005</v>
      </c>
      <c r="G428" s="22" t="s">
        <v>280</v>
      </c>
      <c r="H428" s="29" t="s">
        <v>1895</v>
      </c>
      <c r="I428" s="22" t="s">
        <v>1205</v>
      </c>
    </row>
    <row r="429" spans="1:9" hidden="1" x14ac:dyDescent="0.4">
      <c r="A429" t="str">
        <f t="shared" si="10"/>
        <v>Z3</v>
      </c>
      <c r="C429" s="22" t="s">
        <v>1104</v>
      </c>
      <c r="D429" s="22" t="s">
        <v>282</v>
      </c>
      <c r="E429" s="22" t="str">
        <f>표1[[#This Row],[LV0_B_PURPS_CD]]&amp;표1[[#This Row],[LV2_B_PURPS_CD]]</f>
        <v>BMZ3018</v>
      </c>
      <c r="F429" s="30" t="str">
        <f>INDEX('2 BM용도분류표'!$B$2:$B$180, MATCH(표1[[#This Row],[LV2_B_PURPS_CD_NM]]&amp;표1[[#This Row],[LV0_B_PURPS_CD]],'2 BM용도분류표'!$A$2:$A$180,0))</f>
        <v>018</v>
      </c>
      <c r="G429" s="22" t="s">
        <v>50</v>
      </c>
      <c r="H429" s="29" t="s">
        <v>1895</v>
      </c>
      <c r="I429" s="22" t="s">
        <v>1205</v>
      </c>
    </row>
    <row r="430" spans="1:9" ht="18" hidden="1" thickBot="1" x14ac:dyDescent="0.45">
      <c r="A430" t="str">
        <f t="shared" si="10"/>
        <v>Z3</v>
      </c>
      <c r="C430" s="53" t="s">
        <v>1105</v>
      </c>
      <c r="D430" s="53" t="s">
        <v>288</v>
      </c>
      <c r="E430" s="53" t="str">
        <f>표1[[#This Row],[LV0_B_PURPS_CD]]&amp;표1[[#This Row],[LV2_B_PURPS_CD]]</f>
        <v>BMZ3012</v>
      </c>
      <c r="F430" s="54" t="str">
        <f>INDEX('2 BM용도분류표'!$B$2:$B$180, MATCH(표1[[#This Row],[LV2_B_PURPS_CD_NM]]&amp;표1[[#This Row],[LV0_B_PURPS_CD]],'2 BM용도분류표'!$A$2:$A$180,0))</f>
        <v>012</v>
      </c>
      <c r="G430" s="53" t="s">
        <v>288</v>
      </c>
      <c r="H430" s="55" t="s">
        <v>1895</v>
      </c>
      <c r="I430" s="53" t="s">
        <v>1205</v>
      </c>
    </row>
    <row r="431" spans="1:9" hidden="1" x14ac:dyDescent="0.4">
      <c r="A431" t="str">
        <f t="shared" si="10"/>
        <v>Z3</v>
      </c>
      <c r="C431" s="52" t="s">
        <v>1106</v>
      </c>
      <c r="D431" s="52" t="s">
        <v>293</v>
      </c>
      <c r="E431" s="52" t="str">
        <f>표1[[#This Row],[LV0_B_PURPS_CD]]&amp;표1[[#This Row],[LV2_B_PURPS_CD]]</f>
        <v>BMZ3002</v>
      </c>
      <c r="F431" s="51" t="str">
        <f>INDEX('2 BM용도분류표'!$B$2:$B$180, MATCH(표1[[#This Row],[LV2_B_PURPS_CD_NM]]&amp;표1[[#This Row],[LV0_B_PURPS_CD]],'2 BM용도분류표'!$A$2:$A$180,0))</f>
        <v>002</v>
      </c>
      <c r="G431" s="52" t="s">
        <v>290</v>
      </c>
      <c r="H431" s="50" t="s">
        <v>1895</v>
      </c>
      <c r="I431" s="52" t="s">
        <v>1205</v>
      </c>
    </row>
    <row r="432" spans="1:9" hidden="1" x14ac:dyDescent="0.4">
      <c r="A432" t="str">
        <f t="shared" si="10"/>
        <v>Z3</v>
      </c>
      <c r="C432" s="22" t="s">
        <v>1107</v>
      </c>
      <c r="D432" s="22" t="s">
        <v>295</v>
      </c>
      <c r="E432" s="22" t="str">
        <f>표1[[#This Row],[LV0_B_PURPS_CD]]&amp;표1[[#This Row],[LV2_B_PURPS_CD]]</f>
        <v>BMZ3002</v>
      </c>
      <c r="F432" s="30" t="str">
        <f>INDEX('2 BM용도분류표'!$B$2:$B$180, MATCH(표1[[#This Row],[LV2_B_PURPS_CD_NM]]&amp;표1[[#This Row],[LV0_B_PURPS_CD]],'2 BM용도분류표'!$A$2:$A$180,0))</f>
        <v>002</v>
      </c>
      <c r="G432" s="22" t="s">
        <v>290</v>
      </c>
      <c r="H432" s="29" t="s">
        <v>1895</v>
      </c>
      <c r="I432" s="22" t="s">
        <v>1205</v>
      </c>
    </row>
    <row r="433" spans="1:9" hidden="1" x14ac:dyDescent="0.4">
      <c r="A433" t="str">
        <f t="shared" si="10"/>
        <v>Z3</v>
      </c>
      <c r="C433" s="22" t="s">
        <v>1108</v>
      </c>
      <c r="D433" s="22" t="s">
        <v>297</v>
      </c>
      <c r="E433" s="22" t="str">
        <f>표1[[#This Row],[LV0_B_PURPS_CD]]&amp;표1[[#This Row],[LV2_B_PURPS_CD]]</f>
        <v>BMZ3019</v>
      </c>
      <c r="F433" s="30" t="str">
        <f>INDEX('2 BM용도분류표'!$B$2:$B$180, MATCH(표1[[#This Row],[LV2_B_PURPS_CD_NM]]&amp;표1[[#This Row],[LV0_B_PURPS_CD]],'2 BM용도분류표'!$A$2:$A$180,0))</f>
        <v>019</v>
      </c>
      <c r="G433" s="22" t="s">
        <v>290</v>
      </c>
      <c r="H433" s="29" t="s">
        <v>1895</v>
      </c>
      <c r="I433" s="22" t="s">
        <v>1205</v>
      </c>
    </row>
    <row r="434" spans="1:9" ht="18" hidden="1" thickBot="1" x14ac:dyDescent="0.45">
      <c r="A434" t="str">
        <f t="shared" si="10"/>
        <v>Z3</v>
      </c>
      <c r="C434" s="53" t="s">
        <v>1109</v>
      </c>
      <c r="D434" s="53" t="s">
        <v>309</v>
      </c>
      <c r="E434" s="53" t="str">
        <f>표1[[#This Row],[LV0_B_PURPS_CD]]&amp;표1[[#This Row],[LV2_B_PURPS_CD]]</f>
        <v>BMZ3001</v>
      </c>
      <c r="F434" s="54" t="str">
        <f>INDEX('2 BM용도분류표'!$B$2:$B$180, MATCH(표1[[#This Row],[LV2_B_PURPS_CD_NM]]&amp;표1[[#This Row],[LV0_B_PURPS_CD]],'2 BM용도분류표'!$A$2:$A$180,0))</f>
        <v>001</v>
      </c>
      <c r="G434" s="53" t="s">
        <v>290</v>
      </c>
      <c r="H434" s="55" t="s">
        <v>1895</v>
      </c>
      <c r="I434" s="53" t="s">
        <v>1205</v>
      </c>
    </row>
    <row r="435" spans="1:9" hidden="1" x14ac:dyDescent="0.4">
      <c r="A435" t="str">
        <f t="shared" si="10"/>
        <v>Z3</v>
      </c>
      <c r="C435" s="52" t="s">
        <v>1110</v>
      </c>
      <c r="D435" s="52" t="s">
        <v>315</v>
      </c>
      <c r="E435" s="52" t="str">
        <f>표1[[#This Row],[LV0_B_PURPS_CD]]&amp;표1[[#This Row],[LV2_B_PURPS_CD]]</f>
        <v>BMZ3020</v>
      </c>
      <c r="F435" s="51" t="str">
        <f>INDEX('2 BM용도분류표'!$B$2:$B$180, MATCH(표1[[#This Row],[LV2_B_PURPS_CD_NM]]&amp;표1[[#This Row],[LV0_B_PURPS_CD]],'2 BM용도분류표'!$A$2:$A$180,0))</f>
        <v>020</v>
      </c>
      <c r="G435" s="52" t="s">
        <v>312</v>
      </c>
      <c r="H435" s="50" t="s">
        <v>1895</v>
      </c>
      <c r="I435" s="52" t="s">
        <v>1205</v>
      </c>
    </row>
    <row r="436" spans="1:9" hidden="1" x14ac:dyDescent="0.4">
      <c r="A436" t="str">
        <f t="shared" si="10"/>
        <v>Z3</v>
      </c>
      <c r="C436" s="22" t="s">
        <v>1111</v>
      </c>
      <c r="D436" s="22" t="s">
        <v>317</v>
      </c>
      <c r="E436" s="22" t="str">
        <f>표1[[#This Row],[LV0_B_PURPS_CD]]&amp;표1[[#This Row],[LV2_B_PURPS_CD]]</f>
        <v>BMZ3021</v>
      </c>
      <c r="F436" s="30" t="str">
        <f>INDEX('2 BM용도분류표'!$B$2:$B$180, MATCH(표1[[#This Row],[LV2_B_PURPS_CD_NM]]&amp;표1[[#This Row],[LV0_B_PURPS_CD]],'2 BM용도분류표'!$A$2:$A$180,0))</f>
        <v>021</v>
      </c>
      <c r="G436" s="22" t="s">
        <v>312</v>
      </c>
      <c r="H436" s="29" t="s">
        <v>1895</v>
      </c>
      <c r="I436" s="22" t="s">
        <v>1205</v>
      </c>
    </row>
    <row r="437" spans="1:9" hidden="1" x14ac:dyDescent="0.4">
      <c r="A437" t="str">
        <f t="shared" si="10"/>
        <v>Z3</v>
      </c>
      <c r="C437" s="22" t="s">
        <v>1112</v>
      </c>
      <c r="D437" s="22" t="s">
        <v>319</v>
      </c>
      <c r="E437" s="22" t="str">
        <f>표1[[#This Row],[LV0_B_PURPS_CD]]&amp;표1[[#This Row],[LV2_B_PURPS_CD]]</f>
        <v>BMZ3022</v>
      </c>
      <c r="F437" s="30" t="str">
        <f>INDEX('2 BM용도분류표'!$B$2:$B$180, MATCH(표1[[#This Row],[LV2_B_PURPS_CD_NM]]&amp;표1[[#This Row],[LV0_B_PURPS_CD]],'2 BM용도분류표'!$A$2:$A$180,0))</f>
        <v>022</v>
      </c>
      <c r="G437" s="22" t="s">
        <v>312</v>
      </c>
      <c r="H437" s="29" t="s">
        <v>1895</v>
      </c>
      <c r="I437" s="22" t="s">
        <v>1205</v>
      </c>
    </row>
    <row r="438" spans="1:9" ht="18" hidden="1" thickBot="1" x14ac:dyDescent="0.45">
      <c r="A438" t="str">
        <f t="shared" si="10"/>
        <v>Z3</v>
      </c>
      <c r="C438" s="53" t="s">
        <v>1113</v>
      </c>
      <c r="D438" s="53" t="s">
        <v>331</v>
      </c>
      <c r="E438" s="53" t="str">
        <f>표1[[#This Row],[LV0_B_PURPS_CD]]&amp;표1[[#This Row],[LV2_B_PURPS_CD]]</f>
        <v>BMZ3023</v>
      </c>
      <c r="F438" s="54" t="str">
        <f>INDEX('2 BM용도분류표'!$B$2:$B$180, MATCH(표1[[#This Row],[LV2_B_PURPS_CD_NM]]&amp;표1[[#This Row],[LV0_B_PURPS_CD]],'2 BM용도분류표'!$A$2:$A$180,0))</f>
        <v>023</v>
      </c>
      <c r="G438" s="53" t="s">
        <v>312</v>
      </c>
      <c r="H438" s="55" t="s">
        <v>1895</v>
      </c>
      <c r="I438" s="53" t="s">
        <v>1205</v>
      </c>
    </row>
    <row r="439" spans="1:9" hidden="1" x14ac:dyDescent="0.4">
      <c r="A439" t="str">
        <f t="shared" si="10"/>
        <v>Z3</v>
      </c>
      <c r="C439" s="52" t="s">
        <v>1115</v>
      </c>
      <c r="D439" s="52" t="s">
        <v>163</v>
      </c>
      <c r="E439" s="52" t="str">
        <f>표1[[#This Row],[LV0_B_PURPS_CD]]&amp;표1[[#This Row],[LV2_B_PURPS_CD]]</f>
        <v>BMZ3001</v>
      </c>
      <c r="F439" s="51" t="str">
        <f>INDEX('2 BM용도분류표'!$B$2:$B$180, MATCH(표1[[#This Row],[LV2_B_PURPS_CD_NM]]&amp;표1[[#This Row],[LV0_B_PURPS_CD]],'2 BM용도분류표'!$A$2:$A$180,0))</f>
        <v>001</v>
      </c>
      <c r="G439" s="52" t="s">
        <v>164</v>
      </c>
      <c r="H439" s="50" t="s">
        <v>1895</v>
      </c>
      <c r="I439" s="52" t="s">
        <v>1205</v>
      </c>
    </row>
    <row r="440" spans="1:9" hidden="1" x14ac:dyDescent="0.4">
      <c r="A440" t="str">
        <f t="shared" si="10"/>
        <v>Z3</v>
      </c>
      <c r="C440" s="22" t="s">
        <v>1116</v>
      </c>
      <c r="D440" s="22" t="s">
        <v>166</v>
      </c>
      <c r="E440" s="22" t="str">
        <f>표1[[#This Row],[LV0_B_PURPS_CD]]&amp;표1[[#This Row],[LV2_B_PURPS_CD]]</f>
        <v>BMZ3019</v>
      </c>
      <c r="F440" s="30" t="str">
        <f>INDEX('2 BM용도분류표'!$B$2:$B$180, MATCH(표1[[#This Row],[LV2_B_PURPS_CD_NM]]&amp;표1[[#This Row],[LV0_B_PURPS_CD]],'2 BM용도분류표'!$A$2:$A$180,0))</f>
        <v>019</v>
      </c>
      <c r="G440" s="22" t="s">
        <v>167</v>
      </c>
      <c r="H440" s="29" t="s">
        <v>1895</v>
      </c>
      <c r="I440" s="22" t="s">
        <v>1205</v>
      </c>
    </row>
    <row r="441" spans="1:9" hidden="1" x14ac:dyDescent="0.4">
      <c r="A441" t="str">
        <f t="shared" si="10"/>
        <v>Z3</v>
      </c>
      <c r="C441" s="22" t="s">
        <v>1117</v>
      </c>
      <c r="D441" s="22" t="s">
        <v>336</v>
      </c>
      <c r="E441" s="22" t="str">
        <f>표1[[#This Row],[LV0_B_PURPS_CD]]&amp;표1[[#This Row],[LV2_B_PURPS_CD]]</f>
        <v>BMZ3005</v>
      </c>
      <c r="F441" s="30" t="str">
        <f>INDEX('2 BM용도분류표'!$B$2:$B$180, MATCH(표1[[#This Row],[LV2_B_PURPS_CD_NM]]&amp;표1[[#This Row],[LV0_B_PURPS_CD]],'2 BM용도분류표'!$A$2:$A$180,0))</f>
        <v>005</v>
      </c>
      <c r="G441" s="22" t="s">
        <v>167</v>
      </c>
      <c r="H441" s="29" t="s">
        <v>1895</v>
      </c>
      <c r="I441" s="22" t="s">
        <v>1205</v>
      </c>
    </row>
    <row r="442" spans="1:9" hidden="1" x14ac:dyDescent="0.4">
      <c r="A442" t="str">
        <f t="shared" si="10"/>
        <v>Z3</v>
      </c>
      <c r="C442" s="22" t="s">
        <v>1118</v>
      </c>
      <c r="D442" s="22" t="s">
        <v>171</v>
      </c>
      <c r="E442" s="22" t="str">
        <f>표1[[#This Row],[LV0_B_PURPS_CD]]&amp;표1[[#This Row],[LV2_B_PURPS_CD]]</f>
        <v>BMZ3005</v>
      </c>
      <c r="F442" s="30" t="str">
        <f>INDEX('2 BM용도분류표'!$B$2:$B$180, MATCH(표1[[#This Row],[LV2_B_PURPS_CD_NM]]&amp;표1[[#This Row],[LV0_B_PURPS_CD]],'2 BM용도분류표'!$A$2:$A$180,0))</f>
        <v>005</v>
      </c>
      <c r="G442" s="22" t="s">
        <v>167</v>
      </c>
      <c r="H442" s="29" t="s">
        <v>1895</v>
      </c>
      <c r="I442" s="22" t="s">
        <v>1205</v>
      </c>
    </row>
    <row r="443" spans="1:9" hidden="1" x14ac:dyDescent="0.4">
      <c r="A443" t="str">
        <f t="shared" si="10"/>
        <v>Z3</v>
      </c>
      <c r="C443" s="22" t="s">
        <v>1119</v>
      </c>
      <c r="D443" s="22" t="s">
        <v>175</v>
      </c>
      <c r="E443" s="22" t="str">
        <f>표1[[#This Row],[LV0_B_PURPS_CD]]&amp;표1[[#This Row],[LV2_B_PURPS_CD]]</f>
        <v>BMZ3024</v>
      </c>
      <c r="F443" s="30" t="str">
        <f>INDEX('2 BM용도분류표'!$B$2:$B$180, MATCH(표1[[#This Row],[LV2_B_PURPS_CD_NM]]&amp;표1[[#This Row],[LV0_B_PURPS_CD]],'2 BM용도분류표'!$A$2:$A$180,0))</f>
        <v>024</v>
      </c>
      <c r="G443" s="22" t="s">
        <v>167</v>
      </c>
      <c r="H443" s="29" t="s">
        <v>1895</v>
      </c>
      <c r="I443" s="22" t="s">
        <v>1205</v>
      </c>
    </row>
    <row r="444" spans="1:9" hidden="1" x14ac:dyDescent="0.4">
      <c r="A444" t="str">
        <f t="shared" si="10"/>
        <v>Z3</v>
      </c>
      <c r="C444" s="47" t="s">
        <v>1120</v>
      </c>
      <c r="D444" s="47" t="s">
        <v>32</v>
      </c>
      <c r="E444" s="47" t="str">
        <f>표1[[#This Row],[LV0_B_PURPS_CD]]&amp;표1[[#This Row],[LV2_B_PURPS_CD]]</f>
        <v>BMZ3001</v>
      </c>
      <c r="F444" s="48" t="str">
        <f>INDEX('2 BM용도분류표'!$B$2:$B$180, MATCH(표1[[#This Row],[LV2_B_PURPS_CD_NM]]&amp;표1[[#This Row],[LV0_B_PURPS_CD]],'2 BM용도분류표'!$A$2:$A$180,0))</f>
        <v>001</v>
      </c>
      <c r="G444" s="47" t="s">
        <v>32</v>
      </c>
      <c r="H444" s="49" t="s">
        <v>1895</v>
      </c>
      <c r="I444" s="47" t="s">
        <v>1205</v>
      </c>
    </row>
    <row r="445" spans="1:9" ht="18" hidden="1" thickBot="1" x14ac:dyDescent="0.45">
      <c r="A445" t="str">
        <f t="shared" si="10"/>
        <v>Z5</v>
      </c>
      <c r="C445" s="53" t="s">
        <v>1121</v>
      </c>
      <c r="D445" s="53" t="s">
        <v>313</v>
      </c>
      <c r="E445" s="53" t="str">
        <f>표1[[#This Row],[LV0_B_PURPS_CD]]&amp;표1[[#This Row],[LV2_B_PURPS_CD]]</f>
        <v>BMZ3025</v>
      </c>
      <c r="F445" s="54" t="str">
        <f>INDEX('2 BM용도분류표'!$B$2:$B$180, MATCH(표1[[#This Row],[LV2_B_PURPS_CD_NM]]&amp;표1[[#This Row],[LV0_B_PURPS_CD]],'2 BM용도분류표'!$A$2:$A$180,0))</f>
        <v>025</v>
      </c>
      <c r="G445" s="53" t="s">
        <v>344</v>
      </c>
      <c r="H445" s="55" t="s">
        <v>1896</v>
      </c>
      <c r="I445" s="53" t="s">
        <v>1206</v>
      </c>
    </row>
    <row r="446" spans="1:9" hidden="1" x14ac:dyDescent="0.4">
      <c r="A446" t="str">
        <f t="shared" si="10"/>
        <v>Z6</v>
      </c>
      <c r="C446" s="52" t="s">
        <v>1122</v>
      </c>
      <c r="D446" s="52" t="s">
        <v>1123</v>
      </c>
      <c r="E446" s="52" t="str">
        <f>표1[[#This Row],[LV0_B_PURPS_CD]]&amp;표1[[#This Row],[LV2_B_PURPS_CD]]</f>
        <v>BMZ3001</v>
      </c>
      <c r="F446" s="51" t="str">
        <f>INDEX('2 BM용도분류표'!$B$2:$B$180, MATCH(표1[[#This Row],[LV2_B_PURPS_CD_NM]]&amp;표1[[#This Row],[LV0_B_PURPS_CD]],'2 BM용도분류표'!$A$2:$A$180,0))</f>
        <v>001</v>
      </c>
      <c r="G446" s="52" t="s">
        <v>442</v>
      </c>
      <c r="H446" s="50" t="s">
        <v>1897</v>
      </c>
      <c r="I446" s="52" t="s">
        <v>1208</v>
      </c>
    </row>
    <row r="447" spans="1:9" ht="18" hidden="1" thickBot="1" x14ac:dyDescent="0.45">
      <c r="A447" t="str">
        <f t="shared" si="10"/>
        <v>Z6</v>
      </c>
      <c r="C447" s="53" t="s">
        <v>1124</v>
      </c>
      <c r="D447" s="53" t="s">
        <v>1125</v>
      </c>
      <c r="E447" s="53" t="str">
        <f>표1[[#This Row],[LV0_B_PURPS_CD]]&amp;표1[[#This Row],[LV2_B_PURPS_CD]]</f>
        <v>BMZ3026</v>
      </c>
      <c r="F447" s="54" t="str">
        <f>INDEX('2 BM용도분류표'!$B$2:$B$180, MATCH(표1[[#This Row],[LV2_B_PURPS_CD_NM]]&amp;표1[[#This Row],[LV0_B_PURPS_CD]],'2 BM용도분류표'!$A$2:$A$180,0))</f>
        <v>026</v>
      </c>
      <c r="G447" s="53" t="s">
        <v>1125</v>
      </c>
      <c r="H447" s="55" t="s">
        <v>1897</v>
      </c>
      <c r="I447" s="53" t="s">
        <v>1208</v>
      </c>
    </row>
    <row r="448" spans="1:9" hidden="1" x14ac:dyDescent="0.4">
      <c r="A448" t="str">
        <f t="shared" si="10"/>
        <v>Z7</v>
      </c>
      <c r="C448" s="52" t="s">
        <v>1126</v>
      </c>
      <c r="D448" s="52" t="s">
        <v>871</v>
      </c>
      <c r="E448" s="52" t="str">
        <f>표1[[#This Row],[LV0_B_PURPS_CD]]&amp;표1[[#This Row],[LV2_B_PURPS_CD]]</f>
        <v>BMZ3005</v>
      </c>
      <c r="F448" s="51" t="str">
        <f>INDEX('2 BM용도분류표'!$B$2:$B$180, MATCH(표1[[#This Row],[LV2_B_PURPS_CD_NM]]&amp;표1[[#This Row],[LV0_B_PURPS_CD]],'2 BM용도분류표'!$A$2:$A$180,0))</f>
        <v>005</v>
      </c>
      <c r="G448" s="52" t="s">
        <v>749</v>
      </c>
      <c r="H448" s="50" t="s">
        <v>1898</v>
      </c>
      <c r="I448" s="52" t="s">
        <v>1209</v>
      </c>
    </row>
    <row r="449" spans="1:24" hidden="1" x14ac:dyDescent="0.4">
      <c r="A449" t="str">
        <f t="shared" si="10"/>
        <v>Z7</v>
      </c>
      <c r="C449" s="47" t="s">
        <v>1127</v>
      </c>
      <c r="D449" s="47" t="s">
        <v>1128</v>
      </c>
      <c r="E449" s="47" t="str">
        <f>표1[[#This Row],[LV0_B_PURPS_CD]]&amp;표1[[#This Row],[LV2_B_PURPS_CD]]</f>
        <v>BMZ3025</v>
      </c>
      <c r="F449" s="48" t="str">
        <f>INDEX('2 BM용도분류표'!$B$2:$B$180, MATCH(표1[[#This Row],[LV2_B_PURPS_CD_NM]]&amp;표1[[#This Row],[LV0_B_PURPS_CD]],'2 BM용도분류표'!$A$2:$A$180,0))</f>
        <v>025</v>
      </c>
      <c r="G449" s="47" t="s">
        <v>749</v>
      </c>
      <c r="H449" s="49" t="s">
        <v>1898</v>
      </c>
      <c r="I449" s="47" t="s">
        <v>1210</v>
      </c>
    </row>
    <row r="450" spans="1:24" ht="18" hidden="1" thickBot="1" x14ac:dyDescent="0.45">
      <c r="A450" t="str">
        <f t="shared" si="10"/>
        <v>Z8</v>
      </c>
      <c r="C450" s="53" t="s">
        <v>1132</v>
      </c>
      <c r="D450" s="53" t="s">
        <v>1131</v>
      </c>
      <c r="E450" s="53" t="str">
        <f>표1[[#This Row],[LV0_B_PURPS_CD]]&amp;표1[[#This Row],[LV2_B_PURPS_CD]]</f>
        <v>BMZ3027</v>
      </c>
      <c r="F450" s="54" t="str">
        <f>INDEX('2 BM용도분류표'!$B$2:$B$180, MATCH(표1[[#This Row],[LV2_B_PURPS_CD_NM]]&amp;표1[[#This Row],[LV0_B_PURPS_CD]],'2 BM용도분류표'!$A$2:$A$180,0))</f>
        <v>027</v>
      </c>
      <c r="G450" s="53" t="s">
        <v>1131</v>
      </c>
      <c r="H450" s="55" t="s">
        <v>1899</v>
      </c>
      <c r="I450" s="53" t="s">
        <v>1211</v>
      </c>
    </row>
    <row r="451" spans="1:24" hidden="1" x14ac:dyDescent="0.4">
      <c r="A451" t="str">
        <f t="shared" si="10"/>
        <v>Z9</v>
      </c>
      <c r="C451" s="52" t="s">
        <v>1133</v>
      </c>
      <c r="D451" s="52" t="s">
        <v>932</v>
      </c>
      <c r="E451" s="52" t="str">
        <f>표1[[#This Row],[LV0_B_PURPS_CD]]&amp;표1[[#This Row],[LV2_B_PURPS_CD]]</f>
        <v>BMZ3006</v>
      </c>
      <c r="F451" s="51" t="str">
        <f>INDEX('2 BM용도분류표'!$B$2:$B$180, MATCH(표1[[#This Row],[LV2_B_PURPS_CD_NM]]&amp;표1[[#This Row],[LV0_B_PURPS_CD]],'2 BM용도분류표'!$A$2:$A$180,0))</f>
        <v>006</v>
      </c>
      <c r="G451" s="52" t="s">
        <v>749</v>
      </c>
      <c r="H451" s="50" t="s">
        <v>1900</v>
      </c>
      <c r="I451" s="52" t="s">
        <v>1213</v>
      </c>
    </row>
    <row r="452" spans="1:24" ht="18" hidden="1" thickBot="1" x14ac:dyDescent="0.45">
      <c r="A452" t="str">
        <f t="shared" ref="A452" si="11">LEFT(C452,2)</f>
        <v>Z9</v>
      </c>
      <c r="C452" s="53" t="s">
        <v>1134</v>
      </c>
      <c r="D452" s="53" t="s">
        <v>1135</v>
      </c>
      <c r="E452" s="53" t="str">
        <f>표1[[#This Row],[LV0_B_PURPS_CD]]&amp;표1[[#This Row],[LV2_B_PURPS_CD]]</f>
        <v>BMZ3006</v>
      </c>
      <c r="F452" s="54" t="str">
        <f>INDEX('2 BM용도분류표'!$B$2:$B$180, MATCH(표1[[#This Row],[LV2_B_PURPS_CD_NM]]&amp;표1[[#This Row],[LV0_B_PURPS_CD]],'2 BM용도분류표'!$A$2:$A$180,0))</f>
        <v>006</v>
      </c>
      <c r="G452" s="53" t="s">
        <v>1135</v>
      </c>
      <c r="H452" s="55" t="s">
        <v>1900</v>
      </c>
      <c r="I452" s="53" t="s">
        <v>1213</v>
      </c>
    </row>
    <row r="455" spans="1:24" ht="31.2" x14ac:dyDescent="0.4">
      <c r="Q455" s="76" t="s">
        <v>1981</v>
      </c>
      <c r="R455" s="76" t="s">
        <v>1982</v>
      </c>
      <c r="S455" s="76" t="s">
        <v>1983</v>
      </c>
      <c r="V455" s="76" t="s">
        <v>1983</v>
      </c>
      <c r="X455" s="76" t="s">
        <v>1982</v>
      </c>
    </row>
    <row r="456" spans="1:24" x14ac:dyDescent="0.4">
      <c r="Q456" s="80" t="s">
        <v>313</v>
      </c>
      <c r="R456" s="77" t="s">
        <v>1984</v>
      </c>
      <c r="S456" s="77" t="s">
        <v>312</v>
      </c>
      <c r="V456" s="77" t="s">
        <v>312</v>
      </c>
      <c r="X456" s="77" t="s">
        <v>1984</v>
      </c>
    </row>
    <row r="457" spans="1:24" x14ac:dyDescent="0.4">
      <c r="Q457" s="81"/>
      <c r="R457" s="77" t="s">
        <v>317</v>
      </c>
      <c r="S457" s="77" t="s">
        <v>312</v>
      </c>
      <c r="V457" s="77" t="s">
        <v>357</v>
      </c>
      <c r="X457" s="77" t="s">
        <v>317</v>
      </c>
    </row>
    <row r="458" spans="1:24" x14ac:dyDescent="0.4">
      <c r="Q458" s="81"/>
      <c r="R458" s="77" t="s">
        <v>319</v>
      </c>
      <c r="S458" s="77" t="s">
        <v>312</v>
      </c>
      <c r="V458" s="77" t="s">
        <v>372</v>
      </c>
      <c r="X458" s="77" t="s">
        <v>319</v>
      </c>
    </row>
    <row r="459" spans="1:24" x14ac:dyDescent="0.4">
      <c r="Q459" s="81"/>
      <c r="R459" s="77" t="s">
        <v>329</v>
      </c>
      <c r="S459" s="77" t="s">
        <v>312</v>
      </c>
      <c r="V459" s="77" t="s">
        <v>389</v>
      </c>
      <c r="X459" s="77" t="s">
        <v>329</v>
      </c>
    </row>
    <row r="460" spans="1:24" x14ac:dyDescent="0.4">
      <c r="Q460" s="81"/>
      <c r="R460" s="77" t="s">
        <v>321</v>
      </c>
      <c r="S460" s="77" t="s">
        <v>312</v>
      </c>
      <c r="V460" s="77" t="s">
        <v>410</v>
      </c>
      <c r="X460" s="77" t="s">
        <v>321</v>
      </c>
    </row>
    <row r="461" spans="1:24" x14ac:dyDescent="0.4">
      <c r="Q461" s="81"/>
      <c r="R461" s="77" t="s">
        <v>323</v>
      </c>
      <c r="S461" s="77" t="s">
        <v>312</v>
      </c>
      <c r="V461" s="78" t="s">
        <v>344</v>
      </c>
      <c r="X461" s="77" t="s">
        <v>323</v>
      </c>
    </row>
    <row r="462" spans="1:24" x14ac:dyDescent="0.4">
      <c r="Q462" s="81"/>
      <c r="R462" s="77" t="s">
        <v>325</v>
      </c>
      <c r="S462" s="77" t="s">
        <v>312</v>
      </c>
      <c r="X462" s="77" t="s">
        <v>325</v>
      </c>
    </row>
    <row r="463" spans="1:24" x14ac:dyDescent="0.4">
      <c r="Q463" s="81"/>
      <c r="R463" s="77" t="s">
        <v>327</v>
      </c>
      <c r="S463" s="77" t="s">
        <v>312</v>
      </c>
      <c r="X463" s="77" t="s">
        <v>327</v>
      </c>
    </row>
    <row r="464" spans="1:24" x14ac:dyDescent="0.4">
      <c r="Q464" s="81"/>
      <c r="R464" s="78" t="s">
        <v>331</v>
      </c>
      <c r="S464" s="78" t="s">
        <v>312</v>
      </c>
      <c r="X464" s="78" t="s">
        <v>331</v>
      </c>
    </row>
    <row r="465" spans="17:24" x14ac:dyDescent="0.4">
      <c r="Q465" s="81"/>
      <c r="R465" s="77" t="s">
        <v>359</v>
      </c>
      <c r="S465" s="77" t="s">
        <v>357</v>
      </c>
      <c r="X465" s="77" t="s">
        <v>359</v>
      </c>
    </row>
    <row r="466" spans="17:24" x14ac:dyDescent="0.4">
      <c r="Q466" s="81"/>
      <c r="R466" s="77" t="s">
        <v>361</v>
      </c>
      <c r="S466" s="77" t="s">
        <v>357</v>
      </c>
      <c r="X466" s="77" t="s">
        <v>361</v>
      </c>
    </row>
    <row r="467" spans="17:24" x14ac:dyDescent="0.4">
      <c r="Q467" s="81"/>
      <c r="R467" s="77" t="s">
        <v>363</v>
      </c>
      <c r="S467" s="77" t="s">
        <v>357</v>
      </c>
      <c r="X467" s="77" t="s">
        <v>363</v>
      </c>
    </row>
    <row r="468" spans="17:24" x14ac:dyDescent="0.4">
      <c r="Q468" s="81"/>
      <c r="R468" s="77" t="s">
        <v>365</v>
      </c>
      <c r="S468" s="77" t="s">
        <v>357</v>
      </c>
      <c r="X468" s="77" t="s">
        <v>365</v>
      </c>
    </row>
    <row r="469" spans="17:24" x14ac:dyDescent="0.4">
      <c r="Q469" s="81"/>
      <c r="R469" s="77" t="s">
        <v>367</v>
      </c>
      <c r="S469" s="77" t="s">
        <v>357</v>
      </c>
      <c r="X469" s="77" t="s">
        <v>367</v>
      </c>
    </row>
    <row r="470" spans="17:24" x14ac:dyDescent="0.4">
      <c r="Q470" s="81"/>
      <c r="R470" s="78" t="s">
        <v>369</v>
      </c>
      <c r="S470" s="78" t="s">
        <v>357</v>
      </c>
      <c r="X470" s="78" t="s">
        <v>369</v>
      </c>
    </row>
    <row r="471" spans="17:24" x14ac:dyDescent="0.4">
      <c r="Q471" s="81"/>
      <c r="R471" s="77" t="s">
        <v>374</v>
      </c>
      <c r="S471" s="77" t="s">
        <v>372</v>
      </c>
      <c r="X471" s="77" t="s">
        <v>374</v>
      </c>
    </row>
    <row r="472" spans="17:24" x14ac:dyDescent="0.4">
      <c r="Q472" s="81"/>
      <c r="R472" s="77" t="s">
        <v>376</v>
      </c>
      <c r="S472" s="77" t="s">
        <v>372</v>
      </c>
      <c r="X472" s="77" t="s">
        <v>376</v>
      </c>
    </row>
    <row r="473" spans="17:24" x14ac:dyDescent="0.4">
      <c r="Q473" s="81"/>
      <c r="R473" s="77" t="s">
        <v>378</v>
      </c>
      <c r="S473" s="77" t="s">
        <v>372</v>
      </c>
      <c r="X473" s="77" t="s">
        <v>378</v>
      </c>
    </row>
    <row r="474" spans="17:24" x14ac:dyDescent="0.4">
      <c r="Q474" s="81"/>
      <c r="R474" s="77" t="s">
        <v>380</v>
      </c>
      <c r="S474" s="77" t="s">
        <v>372</v>
      </c>
      <c r="X474" s="77" t="s">
        <v>380</v>
      </c>
    </row>
    <row r="475" spans="17:24" x14ac:dyDescent="0.4">
      <c r="Q475" s="81"/>
      <c r="R475" s="77" t="s">
        <v>382</v>
      </c>
      <c r="S475" s="77" t="s">
        <v>372</v>
      </c>
      <c r="X475" s="77" t="s">
        <v>382</v>
      </c>
    </row>
    <row r="476" spans="17:24" x14ac:dyDescent="0.4">
      <c r="Q476" s="81"/>
      <c r="R476" s="77" t="s">
        <v>384</v>
      </c>
      <c r="S476" s="77" t="s">
        <v>372</v>
      </c>
      <c r="X476" s="77" t="s">
        <v>384</v>
      </c>
    </row>
    <row r="477" spans="17:24" x14ac:dyDescent="0.4">
      <c r="Q477" s="81"/>
      <c r="R477" s="78" t="s">
        <v>386</v>
      </c>
      <c r="S477" s="78" t="s">
        <v>372</v>
      </c>
      <c r="X477" s="78" t="s">
        <v>386</v>
      </c>
    </row>
    <row r="478" spans="17:24" x14ac:dyDescent="0.4">
      <c r="Q478" s="81"/>
      <c r="R478" s="77" t="s">
        <v>391</v>
      </c>
      <c r="S478" s="77" t="s">
        <v>389</v>
      </c>
      <c r="X478" s="77" t="s">
        <v>391</v>
      </c>
    </row>
    <row r="479" spans="17:24" x14ac:dyDescent="0.4">
      <c r="Q479" s="81"/>
      <c r="R479" s="77" t="s">
        <v>393</v>
      </c>
      <c r="S479" s="77" t="s">
        <v>389</v>
      </c>
      <c r="X479" s="77" t="s">
        <v>393</v>
      </c>
    </row>
    <row r="480" spans="17:24" x14ac:dyDescent="0.4">
      <c r="Q480" s="81"/>
      <c r="R480" s="77" t="s">
        <v>395</v>
      </c>
      <c r="S480" s="77" t="s">
        <v>389</v>
      </c>
      <c r="X480" s="77" t="s">
        <v>395</v>
      </c>
    </row>
    <row r="481" spans="17:24" x14ac:dyDescent="0.4">
      <c r="Q481" s="81"/>
      <c r="R481" s="77" t="s">
        <v>397</v>
      </c>
      <c r="S481" s="77" t="s">
        <v>389</v>
      </c>
      <c r="X481" s="77" t="s">
        <v>397</v>
      </c>
    </row>
    <row r="482" spans="17:24" x14ac:dyDescent="0.4">
      <c r="Q482" s="81"/>
      <c r="R482" s="77" t="s">
        <v>399</v>
      </c>
      <c r="S482" s="77" t="s">
        <v>389</v>
      </c>
      <c r="X482" s="77" t="s">
        <v>399</v>
      </c>
    </row>
    <row r="483" spans="17:24" x14ac:dyDescent="0.4">
      <c r="Q483" s="81"/>
      <c r="R483" s="77" t="s">
        <v>401</v>
      </c>
      <c r="S483" s="77" t="s">
        <v>389</v>
      </c>
      <c r="X483" s="77" t="s">
        <v>401</v>
      </c>
    </row>
    <row r="484" spans="17:24" x14ac:dyDescent="0.4">
      <c r="Q484" s="81"/>
      <c r="R484" s="77" t="s">
        <v>403</v>
      </c>
      <c r="S484" s="77" t="s">
        <v>389</v>
      </c>
      <c r="X484" s="77" t="s">
        <v>403</v>
      </c>
    </row>
    <row r="485" spans="17:24" x14ac:dyDescent="0.4">
      <c r="Q485" s="81"/>
      <c r="R485" s="77" t="s">
        <v>405</v>
      </c>
      <c r="S485" s="77" t="s">
        <v>389</v>
      </c>
      <c r="X485" s="77" t="s">
        <v>405</v>
      </c>
    </row>
    <row r="486" spans="17:24" x14ac:dyDescent="0.4">
      <c r="Q486" s="81"/>
      <c r="R486" s="78" t="s">
        <v>407</v>
      </c>
      <c r="S486" s="78" t="s">
        <v>389</v>
      </c>
      <c r="X486" s="78" t="s">
        <v>407</v>
      </c>
    </row>
    <row r="487" spans="17:24" x14ac:dyDescent="0.4">
      <c r="Q487" s="81"/>
      <c r="R487" s="77" t="s">
        <v>409</v>
      </c>
      <c r="S487" s="77" t="s">
        <v>410</v>
      </c>
      <c r="X487" s="77" t="s">
        <v>409</v>
      </c>
    </row>
    <row r="488" spans="17:24" x14ac:dyDescent="0.4">
      <c r="Q488" s="81"/>
      <c r="R488" s="77" t="s">
        <v>412</v>
      </c>
      <c r="S488" s="77" t="s">
        <v>410</v>
      </c>
      <c r="X488" s="77" t="s">
        <v>412</v>
      </c>
    </row>
    <row r="489" spans="17:24" x14ac:dyDescent="0.4">
      <c r="Q489" s="81"/>
      <c r="R489" s="77" t="s">
        <v>414</v>
      </c>
      <c r="S489" s="77" t="s">
        <v>410</v>
      </c>
      <c r="X489" s="77" t="s">
        <v>414</v>
      </c>
    </row>
    <row r="490" spans="17:24" x14ac:dyDescent="0.4">
      <c r="Q490" s="81"/>
      <c r="R490" s="77" t="s">
        <v>1985</v>
      </c>
      <c r="S490" s="77" t="s">
        <v>410</v>
      </c>
      <c r="X490" s="77" t="s">
        <v>1985</v>
      </c>
    </row>
    <row r="491" spans="17:24" ht="26.4" x14ac:dyDescent="0.4">
      <c r="Q491" s="82"/>
      <c r="R491" s="78" t="s">
        <v>344</v>
      </c>
      <c r="S491" s="78" t="s">
        <v>344</v>
      </c>
      <c r="X491" s="78" t="s">
        <v>344</v>
      </c>
    </row>
    <row r="492" spans="17:24" x14ac:dyDescent="0.4">
      <c r="Q492" s="80" t="s">
        <v>476</v>
      </c>
      <c r="R492" s="77" t="s">
        <v>474</v>
      </c>
      <c r="S492" s="77" t="s">
        <v>475</v>
      </c>
      <c r="V492" s="77" t="s">
        <v>475</v>
      </c>
    </row>
    <row r="493" spans="17:24" x14ac:dyDescent="0.4">
      <c r="Q493" s="81"/>
      <c r="R493" s="77" t="s">
        <v>478</v>
      </c>
      <c r="S493" s="77" t="s">
        <v>478</v>
      </c>
      <c r="V493" s="77" t="s">
        <v>478</v>
      </c>
    </row>
    <row r="494" spans="17:24" x14ac:dyDescent="0.4">
      <c r="Q494" s="81"/>
      <c r="R494" s="77" t="s">
        <v>480</v>
      </c>
      <c r="S494" s="77" t="s">
        <v>480</v>
      </c>
      <c r="V494" s="77" t="s">
        <v>480</v>
      </c>
    </row>
    <row r="495" spans="17:24" x14ac:dyDescent="0.4">
      <c r="Q495" s="81"/>
      <c r="R495" s="77" t="s">
        <v>482</v>
      </c>
      <c r="S495" s="77" t="s">
        <v>482</v>
      </c>
      <c r="V495" s="77" t="s">
        <v>482</v>
      </c>
    </row>
    <row r="496" spans="17:24" x14ac:dyDescent="0.4">
      <c r="Q496" s="81"/>
      <c r="R496" s="77" t="s">
        <v>1986</v>
      </c>
      <c r="S496" s="77" t="s">
        <v>485</v>
      </c>
      <c r="V496" s="77" t="s">
        <v>485</v>
      </c>
    </row>
    <row r="497" spans="17:24" x14ac:dyDescent="0.4">
      <c r="Q497" s="81"/>
      <c r="R497" s="77" t="s">
        <v>487</v>
      </c>
      <c r="S497" s="77" t="s">
        <v>475</v>
      </c>
      <c r="V497" s="77" t="s">
        <v>489</v>
      </c>
    </row>
    <row r="498" spans="17:24" x14ac:dyDescent="0.4">
      <c r="Q498" s="81"/>
      <c r="R498" s="77" t="s">
        <v>489</v>
      </c>
      <c r="S498" s="77" t="s">
        <v>489</v>
      </c>
      <c r="V498" s="78" t="s">
        <v>492</v>
      </c>
    </row>
    <row r="499" spans="17:24" x14ac:dyDescent="0.4">
      <c r="Q499" s="81"/>
      <c r="R499" s="77" t="s">
        <v>485</v>
      </c>
      <c r="S499" s="77" t="s">
        <v>485</v>
      </c>
    </row>
    <row r="500" spans="17:24" x14ac:dyDescent="0.4">
      <c r="Q500" s="82"/>
      <c r="R500" s="78" t="s">
        <v>492</v>
      </c>
      <c r="S500" s="78" t="s">
        <v>492</v>
      </c>
    </row>
    <row r="501" spans="17:24" x14ac:dyDescent="0.4">
      <c r="Q501" s="80" t="s">
        <v>494</v>
      </c>
      <c r="R501" s="77" t="s">
        <v>500</v>
      </c>
      <c r="S501" s="78" t="s">
        <v>500</v>
      </c>
      <c r="V501" s="77" t="s">
        <v>500</v>
      </c>
      <c r="X501" s="77" t="s">
        <v>500</v>
      </c>
    </row>
    <row r="502" spans="17:24" x14ac:dyDescent="0.4">
      <c r="Q502" s="81"/>
      <c r="R502" s="77" t="s">
        <v>503</v>
      </c>
      <c r="S502" s="78" t="s">
        <v>501</v>
      </c>
      <c r="V502" s="77" t="s">
        <v>501</v>
      </c>
      <c r="X502" s="77" t="s">
        <v>503</v>
      </c>
    </row>
    <row r="503" spans="17:24" x14ac:dyDescent="0.4">
      <c r="Q503" s="81"/>
      <c r="R503" s="77" t="s">
        <v>505</v>
      </c>
      <c r="S503" s="78" t="s">
        <v>505</v>
      </c>
      <c r="V503" s="77" t="s">
        <v>505</v>
      </c>
      <c r="X503" s="77" t="s">
        <v>505</v>
      </c>
    </row>
    <row r="504" spans="17:24" x14ac:dyDescent="0.4">
      <c r="Q504" s="81"/>
      <c r="R504" s="77" t="s">
        <v>507</v>
      </c>
      <c r="S504" s="78" t="s">
        <v>501</v>
      </c>
      <c r="V504" s="77" t="s">
        <v>498</v>
      </c>
      <c r="X504" s="77" t="s">
        <v>507</v>
      </c>
    </row>
    <row r="505" spans="17:24" x14ac:dyDescent="0.4">
      <c r="Q505" s="81"/>
      <c r="R505" s="77" t="s">
        <v>509</v>
      </c>
      <c r="S505" s="78" t="s">
        <v>498</v>
      </c>
      <c r="V505" s="77" t="s">
        <v>514</v>
      </c>
      <c r="X505" s="77" t="s">
        <v>509</v>
      </c>
    </row>
    <row r="506" spans="17:24" x14ac:dyDescent="0.4">
      <c r="Q506" s="81"/>
      <c r="R506" s="77" t="s">
        <v>498</v>
      </c>
      <c r="S506" s="78" t="s">
        <v>498</v>
      </c>
      <c r="V506" s="77" t="s">
        <v>517</v>
      </c>
      <c r="X506" s="77" t="s">
        <v>498</v>
      </c>
    </row>
    <row r="507" spans="17:24" x14ac:dyDescent="0.4">
      <c r="Q507" s="81"/>
      <c r="R507" s="77" t="s">
        <v>497</v>
      </c>
      <c r="S507" s="78" t="s">
        <v>501</v>
      </c>
      <c r="V507" s="77" t="s">
        <v>525</v>
      </c>
      <c r="X507" s="77" t="s">
        <v>497</v>
      </c>
    </row>
    <row r="508" spans="17:24" x14ac:dyDescent="0.4">
      <c r="Q508" s="81"/>
      <c r="R508" s="77" t="s">
        <v>513</v>
      </c>
      <c r="S508" s="78" t="s">
        <v>514</v>
      </c>
      <c r="V508" s="77" t="s">
        <v>495</v>
      </c>
      <c r="X508" s="77" t="s">
        <v>513</v>
      </c>
    </row>
    <row r="509" spans="17:24" x14ac:dyDescent="0.4">
      <c r="Q509" s="81"/>
      <c r="R509" s="77" t="s">
        <v>514</v>
      </c>
      <c r="S509" s="78" t="s">
        <v>514</v>
      </c>
      <c r="V509" s="79"/>
      <c r="X509" s="77" t="s">
        <v>514</v>
      </c>
    </row>
    <row r="510" spans="17:24" x14ac:dyDescent="0.4">
      <c r="Q510" s="81"/>
      <c r="R510" s="78" t="s">
        <v>517</v>
      </c>
      <c r="S510" s="78" t="s">
        <v>517</v>
      </c>
      <c r="V510" s="79"/>
      <c r="X510" s="78" t="s">
        <v>517</v>
      </c>
    </row>
    <row r="511" spans="17:24" x14ac:dyDescent="0.4">
      <c r="Q511" s="81"/>
      <c r="R511" s="77" t="s">
        <v>519</v>
      </c>
      <c r="S511" s="78" t="s">
        <v>498</v>
      </c>
      <c r="V511" s="79"/>
      <c r="X511" s="77" t="s">
        <v>519</v>
      </c>
    </row>
    <row r="512" spans="17:24" x14ac:dyDescent="0.4">
      <c r="Q512" s="81"/>
      <c r="R512" s="77" t="s">
        <v>521</v>
      </c>
      <c r="S512" s="78" t="s">
        <v>498</v>
      </c>
      <c r="V512" s="79"/>
      <c r="X512" s="77" t="s">
        <v>521</v>
      </c>
    </row>
    <row r="513" spans="17:24" x14ac:dyDescent="0.4">
      <c r="Q513" s="81"/>
      <c r="R513" s="77" t="s">
        <v>523</v>
      </c>
      <c r="S513" s="78" t="s">
        <v>498</v>
      </c>
      <c r="V513" s="79"/>
      <c r="X513" s="77" t="s">
        <v>523</v>
      </c>
    </row>
    <row r="514" spans="17:24" x14ac:dyDescent="0.4">
      <c r="Q514" s="81"/>
      <c r="R514" s="77" t="s">
        <v>525</v>
      </c>
      <c r="S514" s="78" t="s">
        <v>525</v>
      </c>
      <c r="V514" s="79"/>
      <c r="X514" s="77" t="s">
        <v>525</v>
      </c>
    </row>
    <row r="515" spans="17:24" x14ac:dyDescent="0.4">
      <c r="Q515" s="82"/>
      <c r="R515" s="78" t="s">
        <v>495</v>
      </c>
      <c r="S515" s="78" t="s">
        <v>495</v>
      </c>
      <c r="V515" s="79"/>
      <c r="X515" s="78" t="s">
        <v>495</v>
      </c>
    </row>
    <row r="516" spans="17:24" x14ac:dyDescent="0.4">
      <c r="Q516" s="80" t="s">
        <v>1987</v>
      </c>
      <c r="R516" s="77" t="s">
        <v>1988</v>
      </c>
      <c r="S516" s="77" t="s">
        <v>185</v>
      </c>
      <c r="V516" s="77" t="s">
        <v>185</v>
      </c>
    </row>
    <row r="517" spans="17:24" x14ac:dyDescent="0.4">
      <c r="Q517" s="81"/>
      <c r="R517" s="77" t="s">
        <v>228</v>
      </c>
      <c r="S517" s="77" t="s">
        <v>185</v>
      </c>
      <c r="V517" s="77" t="s">
        <v>534</v>
      </c>
    </row>
    <row r="518" spans="17:24" x14ac:dyDescent="0.4">
      <c r="Q518" s="81"/>
      <c r="R518" s="77" t="s">
        <v>200</v>
      </c>
      <c r="S518" s="77" t="s">
        <v>185</v>
      </c>
      <c r="V518" s="78" t="s">
        <v>149</v>
      </c>
    </row>
    <row r="519" spans="17:24" x14ac:dyDescent="0.4">
      <c r="Q519" s="81"/>
      <c r="R519" s="77" t="s">
        <v>533</v>
      </c>
      <c r="S519" s="77" t="s">
        <v>534</v>
      </c>
      <c r="V519" s="77" t="s">
        <v>540</v>
      </c>
    </row>
    <row r="520" spans="17:24" x14ac:dyDescent="0.4">
      <c r="Q520" s="81"/>
      <c r="R520" s="78" t="s">
        <v>149</v>
      </c>
      <c r="S520" s="78" t="s">
        <v>149</v>
      </c>
      <c r="V520" s="77" t="s">
        <v>542</v>
      </c>
    </row>
    <row r="521" spans="17:24" x14ac:dyDescent="0.4">
      <c r="Q521" s="81"/>
      <c r="R521" s="77" t="s">
        <v>540</v>
      </c>
      <c r="S521" s="77" t="s">
        <v>540</v>
      </c>
      <c r="V521" s="77" t="s">
        <v>538</v>
      </c>
    </row>
    <row r="522" spans="17:24" x14ac:dyDescent="0.4">
      <c r="Q522" s="81"/>
      <c r="R522" s="77" t="s">
        <v>542</v>
      </c>
      <c r="S522" s="77" t="s">
        <v>542</v>
      </c>
      <c r="V522" s="77" t="s">
        <v>545</v>
      </c>
    </row>
    <row r="523" spans="17:24" x14ac:dyDescent="0.4">
      <c r="Q523" s="81"/>
      <c r="R523" s="77" t="s">
        <v>538</v>
      </c>
      <c r="S523" s="77" t="s">
        <v>538</v>
      </c>
      <c r="V523" s="77" t="s">
        <v>93</v>
      </c>
    </row>
    <row r="524" spans="17:24" x14ac:dyDescent="0.4">
      <c r="Q524" s="81"/>
      <c r="R524" s="77" t="s">
        <v>545</v>
      </c>
      <c r="S524" s="77" t="s">
        <v>545</v>
      </c>
      <c r="V524" s="78" t="s">
        <v>553</v>
      </c>
    </row>
    <row r="525" spans="17:24" x14ac:dyDescent="0.4">
      <c r="Q525" s="81"/>
      <c r="R525" s="77" t="s">
        <v>547</v>
      </c>
      <c r="S525" s="77" t="s">
        <v>545</v>
      </c>
      <c r="V525" s="78" t="s">
        <v>568</v>
      </c>
    </row>
    <row r="526" spans="17:24" x14ac:dyDescent="0.4">
      <c r="Q526" s="81"/>
      <c r="R526" s="77" t="s">
        <v>549</v>
      </c>
      <c r="S526" s="77" t="s">
        <v>545</v>
      </c>
    </row>
    <row r="527" spans="17:24" x14ac:dyDescent="0.4">
      <c r="Q527" s="81"/>
      <c r="R527" s="77" t="s">
        <v>551</v>
      </c>
      <c r="S527" s="77" t="s">
        <v>93</v>
      </c>
    </row>
    <row r="528" spans="17:24" x14ac:dyDescent="0.4">
      <c r="Q528" s="81"/>
      <c r="R528" s="78" t="s">
        <v>553</v>
      </c>
      <c r="S528" s="78" t="s">
        <v>553</v>
      </c>
    </row>
    <row r="529" spans="17:24" x14ac:dyDescent="0.4">
      <c r="Q529" s="81"/>
      <c r="R529" s="77" t="s">
        <v>555</v>
      </c>
      <c r="S529" s="77" t="s">
        <v>185</v>
      </c>
    </row>
    <row r="530" spans="17:24" x14ac:dyDescent="0.4">
      <c r="Q530" s="81"/>
      <c r="R530" s="77" t="s">
        <v>557</v>
      </c>
      <c r="S530" s="77" t="s">
        <v>185</v>
      </c>
    </row>
    <row r="531" spans="17:24" x14ac:dyDescent="0.4">
      <c r="Q531" s="81"/>
      <c r="R531" s="78" t="s">
        <v>559</v>
      </c>
      <c r="S531" s="78" t="s">
        <v>185</v>
      </c>
    </row>
    <row r="532" spans="17:24" x14ac:dyDescent="0.4">
      <c r="Q532" s="81"/>
      <c r="R532" s="77" t="s">
        <v>562</v>
      </c>
      <c r="S532" s="77" t="s">
        <v>534</v>
      </c>
    </row>
    <row r="533" spans="17:24" x14ac:dyDescent="0.4">
      <c r="Q533" s="81"/>
      <c r="R533" s="77" t="s">
        <v>564</v>
      </c>
      <c r="S533" s="77" t="s">
        <v>534</v>
      </c>
    </row>
    <row r="534" spans="17:24" x14ac:dyDescent="0.4">
      <c r="Q534" s="81"/>
      <c r="R534" s="78" t="s">
        <v>566</v>
      </c>
      <c r="S534" s="78" t="s">
        <v>534</v>
      </c>
    </row>
    <row r="535" spans="17:24" x14ac:dyDescent="0.4">
      <c r="Q535" s="81"/>
      <c r="R535" s="78" t="s">
        <v>257</v>
      </c>
      <c r="S535" s="78" t="s">
        <v>185</v>
      </c>
    </row>
    <row r="536" spans="17:24" x14ac:dyDescent="0.4">
      <c r="Q536" s="82"/>
      <c r="R536" s="78" t="s">
        <v>568</v>
      </c>
      <c r="S536" s="78" t="s">
        <v>568</v>
      </c>
    </row>
    <row r="537" spans="17:24" x14ac:dyDescent="0.4">
      <c r="Q537" s="80" t="s">
        <v>592</v>
      </c>
      <c r="R537" s="78" t="s">
        <v>590</v>
      </c>
      <c r="S537" s="78" t="s">
        <v>591</v>
      </c>
      <c r="V537" s="78"/>
      <c r="X537" s="78" t="s">
        <v>590</v>
      </c>
    </row>
    <row r="538" spans="17:24" x14ac:dyDescent="0.4">
      <c r="Q538" s="81"/>
      <c r="R538" s="77" t="s">
        <v>1989</v>
      </c>
      <c r="S538" s="77" t="s">
        <v>591</v>
      </c>
      <c r="V538" s="77" t="s">
        <v>1990</v>
      </c>
      <c r="X538" s="77" t="s">
        <v>1989</v>
      </c>
    </row>
    <row r="539" spans="17:24" x14ac:dyDescent="0.4">
      <c r="Q539" s="81"/>
      <c r="R539" s="77" t="s">
        <v>597</v>
      </c>
      <c r="S539" s="77" t="s">
        <v>591</v>
      </c>
      <c r="V539" s="77" t="s">
        <v>605</v>
      </c>
      <c r="X539" s="77" t="s">
        <v>597</v>
      </c>
    </row>
    <row r="540" spans="17:24" x14ac:dyDescent="0.4">
      <c r="Q540" s="81"/>
      <c r="R540" s="77" t="s">
        <v>599</v>
      </c>
      <c r="S540" s="77" t="s">
        <v>591</v>
      </c>
      <c r="V540" s="77" t="s">
        <v>614</v>
      </c>
      <c r="X540" s="77" t="s">
        <v>599</v>
      </c>
    </row>
    <row r="541" spans="17:24" x14ac:dyDescent="0.4">
      <c r="Q541" s="81"/>
      <c r="R541" s="77" t="s">
        <v>601</v>
      </c>
      <c r="S541" s="77" t="s">
        <v>591</v>
      </c>
      <c r="V541" s="77" t="s">
        <v>63</v>
      </c>
      <c r="X541" s="77" t="s">
        <v>601</v>
      </c>
    </row>
    <row r="542" spans="17:24" ht="26.4" x14ac:dyDescent="0.4">
      <c r="Q542" s="81"/>
      <c r="R542" s="78" t="s">
        <v>603</v>
      </c>
      <c r="S542" s="78" t="s">
        <v>591</v>
      </c>
      <c r="V542" s="78" t="s">
        <v>625</v>
      </c>
      <c r="X542" s="78" t="s">
        <v>603</v>
      </c>
    </row>
    <row r="543" spans="17:24" x14ac:dyDescent="0.4">
      <c r="Q543" s="81"/>
      <c r="R543" s="77" t="s">
        <v>607</v>
      </c>
      <c r="S543" s="77" t="s">
        <v>605</v>
      </c>
      <c r="X543" s="77" t="s">
        <v>607</v>
      </c>
    </row>
    <row r="544" spans="17:24" x14ac:dyDescent="0.4">
      <c r="Q544" s="81"/>
      <c r="R544" s="77" t="s">
        <v>609</v>
      </c>
      <c r="S544" s="77" t="s">
        <v>605</v>
      </c>
      <c r="X544" s="77" t="s">
        <v>609</v>
      </c>
    </row>
    <row r="545" spans="17:24" ht="26.4" x14ac:dyDescent="0.4">
      <c r="Q545" s="81"/>
      <c r="R545" s="78" t="s">
        <v>611</v>
      </c>
      <c r="S545" s="78" t="s">
        <v>605</v>
      </c>
      <c r="X545" s="78" t="s">
        <v>611</v>
      </c>
    </row>
    <row r="546" spans="17:24" x14ac:dyDescent="0.4">
      <c r="Q546" s="81"/>
      <c r="R546" s="77" t="s">
        <v>613</v>
      </c>
      <c r="S546" s="77" t="s">
        <v>614</v>
      </c>
      <c r="X546" s="77" t="s">
        <v>613</v>
      </c>
    </row>
    <row r="547" spans="17:24" x14ac:dyDescent="0.4">
      <c r="Q547" s="81"/>
      <c r="R547" s="77" t="s">
        <v>616</v>
      </c>
      <c r="S547" s="77" t="s">
        <v>614</v>
      </c>
      <c r="X547" s="77" t="s">
        <v>616</v>
      </c>
    </row>
    <row r="548" spans="17:24" x14ac:dyDescent="0.4">
      <c r="Q548" s="81"/>
      <c r="R548" s="77" t="s">
        <v>618</v>
      </c>
      <c r="S548" s="77" t="s">
        <v>614</v>
      </c>
      <c r="X548" s="77" t="s">
        <v>618</v>
      </c>
    </row>
    <row r="549" spans="17:24" x14ac:dyDescent="0.4">
      <c r="Q549" s="81"/>
      <c r="R549" s="77" t="s">
        <v>62</v>
      </c>
      <c r="S549" s="77" t="s">
        <v>63</v>
      </c>
      <c r="X549" s="77" t="s">
        <v>62</v>
      </c>
    </row>
    <row r="550" spans="17:24" x14ac:dyDescent="0.4">
      <c r="Q550" s="81"/>
      <c r="R550" s="77" t="s">
        <v>621</v>
      </c>
      <c r="S550" s="77" t="s">
        <v>614</v>
      </c>
      <c r="X550" s="77" t="s">
        <v>621</v>
      </c>
    </row>
    <row r="551" spans="17:24" x14ac:dyDescent="0.4">
      <c r="Q551" s="81"/>
      <c r="R551" s="77" t="s">
        <v>623</v>
      </c>
      <c r="S551" s="77" t="s">
        <v>614</v>
      </c>
      <c r="X551" s="77" t="s">
        <v>623</v>
      </c>
    </row>
    <row r="552" spans="17:24" x14ac:dyDescent="0.4">
      <c r="Q552" s="82"/>
      <c r="R552" s="78" t="s">
        <v>625</v>
      </c>
      <c r="S552" s="78" t="s">
        <v>625</v>
      </c>
      <c r="X552" s="78" t="s">
        <v>625</v>
      </c>
    </row>
    <row r="553" spans="17:24" x14ac:dyDescent="0.4">
      <c r="Q553" s="80" t="s">
        <v>127</v>
      </c>
      <c r="R553" s="77" t="s">
        <v>665</v>
      </c>
      <c r="S553" s="77" t="s">
        <v>126</v>
      </c>
      <c r="V553" s="77" t="s">
        <v>126</v>
      </c>
    </row>
    <row r="554" spans="17:24" x14ac:dyDescent="0.4">
      <c r="Q554" s="81"/>
      <c r="R554" s="77" t="s">
        <v>667</v>
      </c>
      <c r="S554" s="77" t="s">
        <v>126</v>
      </c>
      <c r="V554" s="77" t="s">
        <v>164</v>
      </c>
    </row>
    <row r="555" spans="17:24" x14ac:dyDescent="0.4">
      <c r="Q555" s="81"/>
      <c r="R555" s="77" t="s">
        <v>669</v>
      </c>
      <c r="S555" s="77" t="s">
        <v>126</v>
      </c>
      <c r="V555" s="77" t="s">
        <v>675</v>
      </c>
    </row>
    <row r="556" spans="17:24" x14ac:dyDescent="0.4">
      <c r="Q556" s="81"/>
      <c r="R556" s="77" t="s">
        <v>671</v>
      </c>
      <c r="S556" s="77" t="s">
        <v>126</v>
      </c>
      <c r="V556" s="77" t="s">
        <v>167</v>
      </c>
    </row>
    <row r="557" spans="17:24" x14ac:dyDescent="0.4">
      <c r="Q557" s="81"/>
      <c r="R557" s="77" t="s">
        <v>163</v>
      </c>
      <c r="S557" s="77" t="s">
        <v>164</v>
      </c>
    </row>
    <row r="558" spans="17:24" x14ac:dyDescent="0.4">
      <c r="Q558" s="81"/>
      <c r="R558" s="77" t="s">
        <v>675</v>
      </c>
      <c r="S558" s="77" t="s">
        <v>675</v>
      </c>
    </row>
    <row r="559" spans="17:24" x14ac:dyDescent="0.4">
      <c r="Q559" s="81"/>
      <c r="R559" s="77" t="s">
        <v>677</v>
      </c>
      <c r="S559" s="77" t="s">
        <v>167</v>
      </c>
    </row>
    <row r="560" spans="17:24" x14ac:dyDescent="0.4">
      <c r="Q560" s="81"/>
      <c r="R560" s="77" t="s">
        <v>166</v>
      </c>
      <c r="S560" s="77" t="s">
        <v>167</v>
      </c>
    </row>
    <row r="561" spans="17:19" x14ac:dyDescent="0.4">
      <c r="Q561" s="81"/>
      <c r="R561" s="77" t="s">
        <v>171</v>
      </c>
      <c r="S561" s="77" t="s">
        <v>167</v>
      </c>
    </row>
    <row r="562" spans="17:19" x14ac:dyDescent="0.4">
      <c r="Q562" s="81"/>
      <c r="R562" s="77" t="s">
        <v>173</v>
      </c>
      <c r="S562" s="77" t="s">
        <v>167</v>
      </c>
    </row>
    <row r="563" spans="17:19" x14ac:dyDescent="0.4">
      <c r="Q563" s="82"/>
      <c r="R563" s="78" t="s">
        <v>682</v>
      </c>
      <c r="S563" s="78" t="s">
        <v>167</v>
      </c>
    </row>
  </sheetData>
  <autoFilter ref="A2:I452" xr:uid="{C105E8FB-6AC7-42ED-A98B-3F648911D402}">
    <filterColumn colId="0">
      <colorFilter dxfId="37"/>
    </filterColumn>
    <sortState ref="A157:I336">
      <sortCondition ref="A2:A452"/>
    </sortState>
  </autoFilter>
  <mergeCells count="10">
    <mergeCell ref="C1:D1"/>
    <mergeCell ref="E1:G1"/>
    <mergeCell ref="H1:I1"/>
    <mergeCell ref="A1:B1"/>
    <mergeCell ref="Q456:Q491"/>
    <mergeCell ref="Q492:Q500"/>
    <mergeCell ref="Q501:Q515"/>
    <mergeCell ref="Q516:Q536"/>
    <mergeCell ref="Q537:Q552"/>
    <mergeCell ref="Q553:Q563"/>
  </mergeCells>
  <phoneticPr fontId="2" type="noConversion"/>
  <conditionalFormatting sqref="C446">
    <cfRule type="duplicateValues" dxfId="26" priority="4"/>
  </conditionalFormatting>
  <conditionalFormatting sqref="C447">
    <cfRule type="duplicateValues" dxfId="25" priority="3"/>
  </conditionalFormatting>
  <conditionalFormatting sqref="C2:C271 C274:C447">
    <cfRule type="duplicateValues" dxfId="24" priority="2"/>
  </conditionalFormatting>
  <conditionalFormatting sqref="C274:C445 C3:C271">
    <cfRule type="duplicateValues" dxfId="23" priority="5"/>
  </conditionalFormatting>
  <conditionalFormatting sqref="D157:D336">
    <cfRule type="duplicateValues" dxfId="22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B3B24-9B24-4185-A932-DEBAF42FB8EA}">
  <sheetPr>
    <tabColor rgb="FFFFFF00"/>
  </sheetPr>
  <dimension ref="A1:D4"/>
  <sheetViews>
    <sheetView workbookViewId="0">
      <selection activeCell="B30" sqref="B30"/>
    </sheetView>
    <sheetView workbookViewId="1">
      <selection sqref="A1:B1"/>
    </sheetView>
  </sheetViews>
  <sheetFormatPr defaultRowHeight="17.399999999999999" x14ac:dyDescent="0.4"/>
  <cols>
    <col min="1" max="1" width="8.5" customWidth="1"/>
    <col min="2" max="2" width="30.69921875" customWidth="1"/>
    <col min="3" max="3" width="28.59765625" bestFit="1" customWidth="1"/>
  </cols>
  <sheetData>
    <row r="1" spans="1:4" x14ac:dyDescent="0.4">
      <c r="A1" s="92" t="s">
        <v>1948</v>
      </c>
      <c r="B1" s="92"/>
      <c r="C1" s="92" t="s">
        <v>1949</v>
      </c>
      <c r="D1" s="92"/>
    </row>
    <row r="2" spans="1:4" x14ac:dyDescent="0.4">
      <c r="A2" t="s">
        <v>1941</v>
      </c>
      <c r="B2" t="s">
        <v>1943</v>
      </c>
    </row>
    <row r="3" spans="1:4" x14ac:dyDescent="0.4">
      <c r="A3" t="s">
        <v>1942</v>
      </c>
      <c r="B3" t="s">
        <v>1944</v>
      </c>
    </row>
    <row r="4" spans="1:4" x14ac:dyDescent="0.4">
      <c r="A4" t="s">
        <v>1945</v>
      </c>
      <c r="B4" t="s">
        <v>1946</v>
      </c>
      <c r="C4" s="15" t="s">
        <v>1947</v>
      </c>
    </row>
  </sheetData>
  <mergeCells count="2">
    <mergeCell ref="A1:B1"/>
    <mergeCell ref="C1:D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9C416-95C4-45AD-9EC0-6F37F101DABC}">
  <sheetPr>
    <tabColor rgb="FF92D050"/>
  </sheetPr>
  <dimension ref="A1:H484"/>
  <sheetViews>
    <sheetView tabSelected="1" zoomScale="70" zoomScaleNormal="70" workbookViewId="0">
      <pane ySplit="2" topLeftCell="A246" activePane="bottomLeft" state="frozen"/>
      <selection activeCell="E436" sqref="E436"/>
      <selection pane="bottomLeft" activeCell="H254" sqref="H254"/>
    </sheetView>
    <sheetView workbookViewId="1">
      <selection sqref="A1:B1"/>
    </sheetView>
  </sheetViews>
  <sheetFormatPr defaultRowHeight="17.399999999999999" x14ac:dyDescent="0.4"/>
  <cols>
    <col min="1" max="1" width="25.59765625" style="19" customWidth="1"/>
    <col min="2" max="2" width="32" style="19" bestFit="1" customWidth="1"/>
    <col min="3" max="3" width="21.5" style="19" customWidth="1"/>
    <col min="4" max="4" width="21.5" style="42" customWidth="1"/>
    <col min="5" max="5" width="27" style="19" bestFit="1" customWidth="1"/>
    <col min="6" max="6" width="22.5" style="37" bestFit="1" customWidth="1"/>
    <col min="7" max="7" width="29.5" style="19" customWidth="1"/>
    <col min="8" max="8" width="23.09765625" customWidth="1"/>
    <col min="10" max="10" width="16.69921875" customWidth="1"/>
    <col min="11" max="11" width="18.3984375" customWidth="1"/>
    <col min="12" max="12" width="33.19921875" customWidth="1"/>
    <col min="13" max="13" width="27" bestFit="1" customWidth="1"/>
    <col min="14" max="15" width="22.796875" bestFit="1" customWidth="1"/>
    <col min="16" max="16" width="33.19921875" customWidth="1"/>
  </cols>
  <sheetData>
    <row r="1" spans="1:8" ht="18" thickBot="1" x14ac:dyDescent="0.45">
      <c r="A1" s="83" t="s">
        <v>1939</v>
      </c>
      <c r="B1" s="84"/>
      <c r="C1" s="85" t="s">
        <v>1950</v>
      </c>
      <c r="D1" s="86"/>
      <c r="E1" s="87"/>
      <c r="F1" s="88" t="s">
        <v>1940</v>
      </c>
      <c r="G1" s="89"/>
    </row>
    <row r="2" spans="1:8" x14ac:dyDescent="0.4">
      <c r="A2" s="25" t="s">
        <v>0</v>
      </c>
      <c r="B2" s="26" t="s">
        <v>1</v>
      </c>
      <c r="C2" s="27" t="s">
        <v>1938</v>
      </c>
      <c r="D2" s="41" t="s">
        <v>1874</v>
      </c>
      <c r="E2" s="27" t="s">
        <v>1930</v>
      </c>
      <c r="F2" s="38" t="s">
        <v>1875</v>
      </c>
      <c r="G2" s="28" t="s">
        <v>1871</v>
      </c>
      <c r="H2" t="s">
        <v>1961</v>
      </c>
    </row>
    <row r="3" spans="1:8" x14ac:dyDescent="0.4">
      <c r="A3" s="22" t="s">
        <v>2</v>
      </c>
      <c r="B3" s="22" t="s">
        <v>3</v>
      </c>
      <c r="C3" s="22" t="str">
        <f>표1[[#This Row],[LV0_B_PURPS_CD]]&amp;표1[[#This Row],[LV2_B_PURPS_CD]]</f>
        <v>BM01001</v>
      </c>
      <c r="D3" s="30" t="str">
        <f>INDEX('2 BM용도분류표'!$B$2:$B$180, MATCH(표1[[#This Row],[LV2_B_PURPS_CD_NM]]&amp;표1[[#This Row],[LV0_B_PURPS_CD]],'2 BM용도분류표'!$A$2:$A$180,0))</f>
        <v>001</v>
      </c>
      <c r="E3" s="22" t="s">
        <v>3</v>
      </c>
      <c r="F3" s="29" t="s">
        <v>1878</v>
      </c>
      <c r="G3" s="22" t="s">
        <v>3</v>
      </c>
      <c r="H3" s="63"/>
    </row>
    <row r="4" spans="1:8" x14ac:dyDescent="0.4">
      <c r="A4" s="22" t="s">
        <v>4</v>
      </c>
      <c r="B4" s="22" t="s">
        <v>5</v>
      </c>
      <c r="C4" s="22" t="str">
        <f>표1[[#This Row],[LV0_B_PURPS_CD]]&amp;표1[[#This Row],[LV2_B_PURPS_CD]]</f>
        <v>BM01002</v>
      </c>
      <c r="D4" s="30" t="str">
        <f>INDEX('2 BM용도분류표'!$B$2:$B$180, MATCH(표1[[#This Row],[LV2_B_PURPS_CD_NM]]&amp;표1[[#This Row],[LV0_B_PURPS_CD]],'2 BM용도분류표'!$A$2:$A$180,0))</f>
        <v>002</v>
      </c>
      <c r="E4" s="22" t="s">
        <v>6</v>
      </c>
      <c r="F4" s="29" t="s">
        <v>1878</v>
      </c>
      <c r="G4" s="22" t="s">
        <v>3</v>
      </c>
      <c r="H4" s="63"/>
    </row>
    <row r="5" spans="1:8" x14ac:dyDescent="0.4">
      <c r="A5" s="22" t="s">
        <v>8</v>
      </c>
      <c r="B5" s="22" t="s">
        <v>9</v>
      </c>
      <c r="C5" s="22" t="str">
        <f>표1[[#This Row],[LV0_B_PURPS_CD]]&amp;표1[[#This Row],[LV2_B_PURPS_CD]]</f>
        <v>BM01002</v>
      </c>
      <c r="D5" s="30" t="str">
        <f>INDEX('2 BM용도분류표'!$B$2:$B$180, MATCH(표1[[#This Row],[LV2_B_PURPS_CD_NM]]&amp;표1[[#This Row],[LV0_B_PURPS_CD]],'2 BM용도분류표'!$A$2:$A$180,0))</f>
        <v>002</v>
      </c>
      <c r="E5" s="22" t="s">
        <v>6</v>
      </c>
      <c r="F5" s="29" t="s">
        <v>1878</v>
      </c>
      <c r="G5" s="22" t="s">
        <v>3</v>
      </c>
      <c r="H5" s="63"/>
    </row>
    <row r="6" spans="1:8" ht="18" thickBot="1" x14ac:dyDescent="0.45">
      <c r="A6" s="53" t="s">
        <v>10</v>
      </c>
      <c r="B6" s="53" t="s">
        <v>11</v>
      </c>
      <c r="C6" s="53" t="str">
        <f>표1[[#This Row],[LV0_B_PURPS_CD]]&amp;표1[[#This Row],[LV2_B_PURPS_CD]]</f>
        <v>BM01003</v>
      </c>
      <c r="D6" s="54" t="str">
        <f>INDEX('2 BM용도분류표'!$B$2:$B$180, MATCH(표1[[#This Row],[LV2_B_PURPS_CD_NM]]&amp;표1[[#This Row],[LV0_B_PURPS_CD]],'2 BM용도분류표'!$A$2:$A$180,0))</f>
        <v>003</v>
      </c>
      <c r="E6" s="53" t="s">
        <v>11</v>
      </c>
      <c r="F6" s="55" t="s">
        <v>1878</v>
      </c>
      <c r="G6" s="53" t="s">
        <v>3</v>
      </c>
      <c r="H6" s="63"/>
    </row>
    <row r="7" spans="1:8" x14ac:dyDescent="0.4">
      <c r="A7" s="22" t="s">
        <v>13</v>
      </c>
      <c r="B7" s="22" t="s">
        <v>14</v>
      </c>
      <c r="C7" s="22" t="str">
        <f>표1[[#This Row],[LV0_B_PURPS_CD]]&amp;표1[[#This Row],[LV2_B_PURPS_CD]]</f>
        <v>BM02001</v>
      </c>
      <c r="D7" s="30" t="str">
        <f>INDEX('2 BM용도분류표'!$B$2:$B$180, MATCH(표1[[#This Row],[LV2_B_PURPS_CD_NM]]&amp;표1[[#This Row],[LV0_B_PURPS_CD]],'2 BM용도분류표'!$A$2:$A$180,0))</f>
        <v>001</v>
      </c>
      <c r="E7" s="22" t="s">
        <v>14</v>
      </c>
      <c r="F7" s="29" t="s">
        <v>1879</v>
      </c>
      <c r="G7" s="22" t="s">
        <v>15</v>
      </c>
      <c r="H7" s="63"/>
    </row>
    <row r="8" spans="1:8" x14ac:dyDescent="0.4">
      <c r="A8" s="22" t="s">
        <v>16</v>
      </c>
      <c r="B8" s="22" t="s">
        <v>17</v>
      </c>
      <c r="C8" s="22" t="str">
        <f>표1[[#This Row],[LV0_B_PURPS_CD]]&amp;표1[[#This Row],[LV2_B_PURPS_CD]]</f>
        <v>BM02002</v>
      </c>
      <c r="D8" s="30" t="str">
        <f>INDEX('2 BM용도분류표'!$B$2:$B$180, MATCH(표1[[#This Row],[LV2_B_PURPS_CD_NM]]&amp;표1[[#This Row],[LV0_B_PURPS_CD]],'2 BM용도분류표'!$A$2:$A$180,0))</f>
        <v>002</v>
      </c>
      <c r="E8" s="22" t="s">
        <v>18</v>
      </c>
      <c r="F8" s="29" t="s">
        <v>1879</v>
      </c>
      <c r="G8" s="22" t="s">
        <v>15</v>
      </c>
      <c r="H8" s="63"/>
    </row>
    <row r="9" spans="1:8" x14ac:dyDescent="0.4">
      <c r="A9" s="22" t="s">
        <v>19</v>
      </c>
      <c r="B9" s="22" t="s">
        <v>20</v>
      </c>
      <c r="C9" s="22" t="str">
        <f>표1[[#This Row],[LV0_B_PURPS_CD]]&amp;표1[[#This Row],[LV2_B_PURPS_CD]]</f>
        <v>BM02002</v>
      </c>
      <c r="D9" s="30" t="str">
        <f>INDEX('2 BM용도분류표'!$B$2:$B$180, MATCH(표1[[#This Row],[LV2_B_PURPS_CD_NM]]&amp;표1[[#This Row],[LV0_B_PURPS_CD]],'2 BM용도분류표'!$A$2:$A$180,0))</f>
        <v>002</v>
      </c>
      <c r="E9" s="22" t="s">
        <v>18</v>
      </c>
      <c r="F9" s="29" t="s">
        <v>1879</v>
      </c>
      <c r="G9" s="22" t="s">
        <v>15</v>
      </c>
      <c r="H9" s="63"/>
    </row>
    <row r="10" spans="1:8" x14ac:dyDescent="0.4">
      <c r="A10" s="22" t="s">
        <v>21</v>
      </c>
      <c r="B10" s="22" t="s">
        <v>22</v>
      </c>
      <c r="C10" s="22" t="str">
        <f>표1[[#This Row],[LV0_B_PURPS_CD]]&amp;표1[[#This Row],[LV2_B_PURPS_CD]]</f>
        <v>BM02003</v>
      </c>
      <c r="D10" s="30" t="str">
        <f>INDEX('2 BM용도분류표'!$B$2:$B$180, MATCH(표1[[#This Row],[LV2_B_PURPS_CD_NM]]&amp;표1[[#This Row],[LV0_B_PURPS_CD]],'2 BM용도분류표'!$A$2:$A$180,0))</f>
        <v>003</v>
      </c>
      <c r="E10" s="22" t="s">
        <v>23</v>
      </c>
      <c r="F10" s="29" t="s">
        <v>1879</v>
      </c>
      <c r="G10" s="22" t="s">
        <v>15</v>
      </c>
      <c r="H10" s="63"/>
    </row>
    <row r="11" spans="1:8" x14ac:dyDescent="0.4">
      <c r="A11" s="22" t="s">
        <v>24</v>
      </c>
      <c r="B11" s="22" t="s">
        <v>25</v>
      </c>
      <c r="C11" s="22" t="str">
        <f>표1[[#This Row],[LV0_B_PURPS_CD]]&amp;표1[[#This Row],[LV2_B_PURPS_CD]]</f>
        <v>BM02003</v>
      </c>
      <c r="D11" s="30" t="str">
        <f>INDEX('2 BM용도분류표'!$B$2:$B$180, MATCH(표1[[#This Row],[LV2_B_PURPS_CD_NM]]&amp;표1[[#This Row],[LV0_B_PURPS_CD]],'2 BM용도분류표'!$A$2:$A$180,0))</f>
        <v>003</v>
      </c>
      <c r="E11" s="22" t="s">
        <v>23</v>
      </c>
      <c r="F11" s="29" t="s">
        <v>1879</v>
      </c>
      <c r="G11" s="22" t="s">
        <v>15</v>
      </c>
      <c r="H11" s="63"/>
    </row>
    <row r="12" spans="1:8" x14ac:dyDescent="0.4">
      <c r="A12" s="22" t="s">
        <v>26</v>
      </c>
      <c r="B12" s="22" t="s">
        <v>27</v>
      </c>
      <c r="C12" s="22" t="str">
        <f>표1[[#This Row],[LV0_B_PURPS_CD]]&amp;표1[[#This Row],[LV2_B_PURPS_CD]]</f>
        <v>BM02003</v>
      </c>
      <c r="D12" s="30" t="str">
        <f>INDEX('2 BM용도분류표'!$B$2:$B$180, MATCH(표1[[#This Row],[LV2_B_PURPS_CD_NM]]&amp;표1[[#This Row],[LV0_B_PURPS_CD]],'2 BM용도분류표'!$A$2:$A$180,0))</f>
        <v>003</v>
      </c>
      <c r="E12" s="22" t="s">
        <v>23</v>
      </c>
      <c r="F12" s="29" t="s">
        <v>1879</v>
      </c>
      <c r="G12" s="22" t="s">
        <v>15</v>
      </c>
      <c r="H12" s="63"/>
    </row>
    <row r="13" spans="1:8" ht="18" thickBot="1" x14ac:dyDescent="0.45">
      <c r="A13" s="53" t="s">
        <v>28</v>
      </c>
      <c r="B13" s="53" t="s">
        <v>29</v>
      </c>
      <c r="C13" s="53" t="str">
        <f>표1[[#This Row],[LV0_B_PURPS_CD]]&amp;표1[[#This Row],[LV2_B_PURPS_CD]]</f>
        <v>BM02004</v>
      </c>
      <c r="D13" s="54" t="str">
        <f>INDEX('2 BM용도분류표'!$B$2:$B$180, MATCH(표1[[#This Row],[LV2_B_PURPS_CD_NM]]&amp;표1[[#This Row],[LV0_B_PURPS_CD]],'2 BM용도분류표'!$A$2:$A$180,0))</f>
        <v>004</v>
      </c>
      <c r="E13" s="53" t="s">
        <v>29</v>
      </c>
      <c r="F13" s="55" t="s">
        <v>1879</v>
      </c>
      <c r="G13" s="53" t="s">
        <v>15</v>
      </c>
      <c r="H13" s="63"/>
    </row>
    <row r="14" spans="1:8" x14ac:dyDescent="0.4">
      <c r="A14" s="22" t="s">
        <v>33</v>
      </c>
      <c r="B14" s="22" t="s">
        <v>34</v>
      </c>
      <c r="C14" s="22" t="str">
        <f>표1[[#This Row],[LV0_B_PURPS_CD]]&amp;표1[[#This Row],[LV2_B_PURPS_CD]]</f>
        <v>BM03001</v>
      </c>
      <c r="D14" s="30" t="str">
        <f>INDEX('2 BM용도분류표'!$B$2:$B$180, MATCH(표1[[#This Row],[LV2_B_PURPS_CD_NM]]&amp;표1[[#This Row],[LV0_B_PURPS_CD]],'2 BM용도분류표'!$A$2:$A$180,0))</f>
        <v>001</v>
      </c>
      <c r="E14" s="22" t="s">
        <v>35</v>
      </c>
      <c r="F14" s="29" t="s">
        <v>1880</v>
      </c>
      <c r="G14" s="22" t="s">
        <v>1876</v>
      </c>
      <c r="H14" s="63"/>
    </row>
    <row r="15" spans="1:8" x14ac:dyDescent="0.4">
      <c r="A15" s="22" t="s">
        <v>36</v>
      </c>
      <c r="B15" s="22" t="s">
        <v>37</v>
      </c>
      <c r="C15" s="22" t="str">
        <f>표1[[#This Row],[LV0_B_PURPS_CD]]&amp;표1[[#This Row],[LV2_B_PURPS_CD]]</f>
        <v>BM03002</v>
      </c>
      <c r="D15" s="30" t="str">
        <f>INDEX('2 BM용도분류표'!$B$2:$B$180, MATCH(표1[[#This Row],[LV2_B_PURPS_CD_NM]]&amp;표1[[#This Row],[LV0_B_PURPS_CD]],'2 BM용도분류표'!$A$2:$A$180,0))</f>
        <v>002</v>
      </c>
      <c r="E15" s="22" t="s">
        <v>38</v>
      </c>
      <c r="F15" s="29" t="s">
        <v>1880</v>
      </c>
      <c r="G15" s="22" t="s">
        <v>1876</v>
      </c>
      <c r="H15" s="63"/>
    </row>
    <row r="16" spans="1:8" x14ac:dyDescent="0.4">
      <c r="A16" s="22" t="s">
        <v>39</v>
      </c>
      <c r="B16" s="22" t="s">
        <v>40</v>
      </c>
      <c r="C16" s="22" t="str">
        <f>표1[[#This Row],[LV0_B_PURPS_CD]]&amp;표1[[#This Row],[LV2_B_PURPS_CD]]</f>
        <v>BM03003</v>
      </c>
      <c r="D16" s="30" t="str">
        <f>INDEX('2 BM용도분류표'!$B$2:$B$180, MATCH(표1[[#This Row],[LV2_B_PURPS_CD_NM]]&amp;표1[[#This Row],[LV0_B_PURPS_CD]],'2 BM용도분류표'!$A$2:$A$180,0))</f>
        <v>003</v>
      </c>
      <c r="E16" s="22" t="s">
        <v>41</v>
      </c>
      <c r="F16" s="29" t="s">
        <v>1880</v>
      </c>
      <c r="G16" s="22" t="s">
        <v>1876</v>
      </c>
      <c r="H16" s="63"/>
    </row>
    <row r="17" spans="1:8" x14ac:dyDescent="0.4">
      <c r="A17" s="22" t="s">
        <v>42</v>
      </c>
      <c r="B17" s="22" t="s">
        <v>43</v>
      </c>
      <c r="C17" s="22" t="str">
        <f>표1[[#This Row],[LV0_B_PURPS_CD]]&amp;표1[[#This Row],[LV2_B_PURPS_CD]]</f>
        <v>BM03004</v>
      </c>
      <c r="D17" s="30" t="str">
        <f>INDEX('2 BM용도분류표'!$B$2:$B$180, MATCH(표1[[#This Row],[LV2_B_PURPS_CD_NM]]&amp;표1[[#This Row],[LV0_B_PURPS_CD]],'2 BM용도분류표'!$A$2:$A$180,0))</f>
        <v>004</v>
      </c>
      <c r="E17" s="22" t="s">
        <v>44</v>
      </c>
      <c r="F17" s="29" t="s">
        <v>1880</v>
      </c>
      <c r="G17" s="22" t="s">
        <v>1876</v>
      </c>
      <c r="H17" s="63"/>
    </row>
    <row r="18" spans="1:8" x14ac:dyDescent="0.4">
      <c r="A18" s="22" t="s">
        <v>45</v>
      </c>
      <c r="B18" s="22" t="s">
        <v>46</v>
      </c>
      <c r="C18" s="22" t="str">
        <f>표1[[#This Row],[LV0_B_PURPS_CD]]&amp;표1[[#This Row],[LV2_B_PURPS_CD]]</f>
        <v>BM03005</v>
      </c>
      <c r="D18" s="30" t="str">
        <f>INDEX('2 BM용도분류표'!$B$2:$B$180, MATCH(표1[[#This Row],[LV2_B_PURPS_CD_NM]]&amp;표1[[#This Row],[LV0_B_PURPS_CD]],'2 BM용도분류표'!$A$2:$A$180,0))</f>
        <v>005</v>
      </c>
      <c r="E18" s="22" t="s">
        <v>47</v>
      </c>
      <c r="F18" s="29" t="s">
        <v>1880</v>
      </c>
      <c r="G18" s="22" t="s">
        <v>1876</v>
      </c>
      <c r="H18" s="63"/>
    </row>
    <row r="19" spans="1:8" x14ac:dyDescent="0.4">
      <c r="A19" s="22" t="s">
        <v>48</v>
      </c>
      <c r="B19" s="22" t="s">
        <v>49</v>
      </c>
      <c r="C19" s="22" t="str">
        <f>표1[[#This Row],[LV0_B_PURPS_CD]]&amp;표1[[#This Row],[LV2_B_PURPS_CD]]</f>
        <v>BM03006</v>
      </c>
      <c r="D19" s="30" t="str">
        <f>INDEX('2 BM용도분류표'!$B$2:$B$180, MATCH(표1[[#This Row],[LV2_B_PURPS_CD_NM]]&amp;표1[[#This Row],[LV0_B_PURPS_CD]],'2 BM용도분류표'!$A$2:$A$180,0))</f>
        <v>006</v>
      </c>
      <c r="E19" s="22" t="s">
        <v>50</v>
      </c>
      <c r="F19" s="29" t="s">
        <v>1880</v>
      </c>
      <c r="G19" s="22" t="s">
        <v>1876</v>
      </c>
      <c r="H19" s="63"/>
    </row>
    <row r="20" spans="1:8" x14ac:dyDescent="0.4">
      <c r="A20" s="22" t="s">
        <v>52</v>
      </c>
      <c r="B20" s="22" t="s">
        <v>53</v>
      </c>
      <c r="C20" s="22" t="str">
        <f>표1[[#This Row],[LV0_B_PURPS_CD]]&amp;표1[[#This Row],[LV2_B_PURPS_CD]]</f>
        <v>BM03007</v>
      </c>
      <c r="D20" s="30" t="str">
        <f>INDEX('2 BM용도분류표'!$B$2:$B$180, MATCH(표1[[#This Row],[LV2_B_PURPS_CD_NM]]&amp;표1[[#This Row],[LV0_B_PURPS_CD]],'2 BM용도분류표'!$A$2:$A$180,0))</f>
        <v>007</v>
      </c>
      <c r="E20" s="22" t="s">
        <v>53</v>
      </c>
      <c r="F20" s="29" t="s">
        <v>1880</v>
      </c>
      <c r="G20" s="22" t="s">
        <v>1876</v>
      </c>
      <c r="H20" s="63"/>
    </row>
    <row r="21" spans="1:8" x14ac:dyDescent="0.4">
      <c r="A21" s="22" t="s">
        <v>54</v>
      </c>
      <c r="B21" s="22" t="s">
        <v>55</v>
      </c>
      <c r="C21" s="22" t="str">
        <f>표1[[#This Row],[LV0_B_PURPS_CD]]&amp;표1[[#This Row],[LV2_B_PURPS_CD]]</f>
        <v>BM03008</v>
      </c>
      <c r="D21" s="30" t="str">
        <f>INDEX('2 BM용도분류표'!$B$2:$B$180, MATCH(표1[[#This Row],[LV2_B_PURPS_CD_NM]]&amp;표1[[#This Row],[LV0_B_PURPS_CD]],'2 BM용도분류표'!$A$2:$A$180,0))</f>
        <v>008</v>
      </c>
      <c r="E21" s="22" t="s">
        <v>56</v>
      </c>
      <c r="F21" s="29" t="s">
        <v>1880</v>
      </c>
      <c r="G21" s="22" t="s">
        <v>1876</v>
      </c>
      <c r="H21" s="63"/>
    </row>
    <row r="22" spans="1:8" x14ac:dyDescent="0.4">
      <c r="A22" s="22" t="s">
        <v>57</v>
      </c>
      <c r="B22" s="22" t="s">
        <v>58</v>
      </c>
      <c r="C22" s="22" t="str">
        <f>표1[[#This Row],[LV0_B_PURPS_CD]]&amp;표1[[#This Row],[LV2_B_PURPS_CD]]</f>
        <v>BM03008</v>
      </c>
      <c r="D22" s="30" t="str">
        <f>INDEX('2 BM용도분류표'!$B$2:$B$180, MATCH(표1[[#This Row],[LV2_B_PURPS_CD_NM]]&amp;표1[[#This Row],[LV0_B_PURPS_CD]],'2 BM용도분류표'!$A$2:$A$180,0))</f>
        <v>008</v>
      </c>
      <c r="E22" s="22" t="s">
        <v>56</v>
      </c>
      <c r="F22" s="29" t="s">
        <v>1880</v>
      </c>
      <c r="G22" s="22" t="s">
        <v>1876</v>
      </c>
      <c r="H22" s="63"/>
    </row>
    <row r="23" spans="1:8" x14ac:dyDescent="0.4">
      <c r="A23" s="22" t="s">
        <v>59</v>
      </c>
      <c r="B23" s="22" t="s">
        <v>60</v>
      </c>
      <c r="C23" s="22" t="str">
        <f>표1[[#This Row],[LV0_B_PURPS_CD]]&amp;표1[[#This Row],[LV2_B_PURPS_CD]]</f>
        <v>BM03008</v>
      </c>
      <c r="D23" s="30" t="str">
        <f>INDEX('2 BM용도분류표'!$B$2:$B$180, MATCH(표1[[#This Row],[LV2_B_PURPS_CD_NM]]&amp;표1[[#This Row],[LV0_B_PURPS_CD]],'2 BM용도분류표'!$A$2:$A$180,0))</f>
        <v>008</v>
      </c>
      <c r="E23" s="22" t="s">
        <v>56</v>
      </c>
      <c r="F23" s="29" t="s">
        <v>1880</v>
      </c>
      <c r="G23" s="22" t="s">
        <v>1876</v>
      </c>
      <c r="H23" s="63"/>
    </row>
    <row r="24" spans="1:8" x14ac:dyDescent="0.4">
      <c r="A24" s="22" t="s">
        <v>61</v>
      </c>
      <c r="B24" s="22" t="s">
        <v>62</v>
      </c>
      <c r="C24" s="22" t="str">
        <f>표1[[#This Row],[LV0_B_PURPS_CD]]&amp;표1[[#This Row],[LV2_B_PURPS_CD]]</f>
        <v>BM03009</v>
      </c>
      <c r="D24" s="30" t="str">
        <f>INDEX('2 BM용도분류표'!$B$2:$B$180, MATCH(표1[[#This Row],[LV2_B_PURPS_CD_NM]]&amp;표1[[#This Row],[LV0_B_PURPS_CD]],'2 BM용도분류표'!$A$2:$A$180,0))</f>
        <v>009</v>
      </c>
      <c r="E24" s="22" t="s">
        <v>63</v>
      </c>
      <c r="F24" s="29" t="s">
        <v>1880</v>
      </c>
      <c r="G24" s="22" t="s">
        <v>1876</v>
      </c>
      <c r="H24" s="63"/>
    </row>
    <row r="25" spans="1:8" x14ac:dyDescent="0.4">
      <c r="A25" s="22" t="s">
        <v>64</v>
      </c>
      <c r="B25" s="22" t="s">
        <v>65</v>
      </c>
      <c r="C25" s="22" t="str">
        <f>표1[[#This Row],[LV0_B_PURPS_CD]]&amp;표1[[#This Row],[LV2_B_PURPS_CD]]</f>
        <v>BM03010</v>
      </c>
      <c r="D25" s="30" t="str">
        <f>INDEX('2 BM용도분류표'!$B$2:$B$180, MATCH(표1[[#This Row],[LV2_B_PURPS_CD_NM]]&amp;표1[[#This Row],[LV0_B_PURPS_CD]],'2 BM용도분류표'!$A$2:$A$180,0))</f>
        <v>010</v>
      </c>
      <c r="E25" s="22" t="s">
        <v>66</v>
      </c>
      <c r="F25" s="29" t="s">
        <v>1880</v>
      </c>
      <c r="G25" s="22" t="s">
        <v>1876</v>
      </c>
      <c r="H25" s="63"/>
    </row>
    <row r="26" spans="1:8" x14ac:dyDescent="0.4">
      <c r="A26" s="22" t="s">
        <v>67</v>
      </c>
      <c r="B26" s="22" t="s">
        <v>68</v>
      </c>
      <c r="C26" s="22" t="str">
        <f>표1[[#This Row],[LV0_B_PURPS_CD]]&amp;표1[[#This Row],[LV2_B_PURPS_CD]]</f>
        <v>BM03011</v>
      </c>
      <c r="D26" s="30" t="str">
        <f>INDEX('2 BM용도분류표'!$B$2:$B$180, MATCH(표1[[#This Row],[LV2_B_PURPS_CD_NM]]&amp;표1[[#This Row],[LV0_B_PURPS_CD]],'2 BM용도분류표'!$A$2:$A$180,0))</f>
        <v>011</v>
      </c>
      <c r="E26" s="22" t="s">
        <v>69</v>
      </c>
      <c r="F26" s="29" t="s">
        <v>1880</v>
      </c>
      <c r="G26" s="22" t="s">
        <v>1876</v>
      </c>
      <c r="H26" s="63"/>
    </row>
    <row r="27" spans="1:8" x14ac:dyDescent="0.4">
      <c r="A27" s="22" t="s">
        <v>70</v>
      </c>
      <c r="B27" s="22" t="s">
        <v>71</v>
      </c>
      <c r="C27" s="22" t="str">
        <f>표1[[#This Row],[LV0_B_PURPS_CD]]&amp;표1[[#This Row],[LV2_B_PURPS_CD]]</f>
        <v>BM03005</v>
      </c>
      <c r="D27" s="30" t="str">
        <f>INDEX('2 BM용도분류표'!$B$2:$B$180, MATCH(표1[[#This Row],[LV2_B_PURPS_CD_NM]]&amp;표1[[#This Row],[LV0_B_PURPS_CD]],'2 BM용도분류표'!$A$2:$A$180,0))</f>
        <v>005</v>
      </c>
      <c r="E27" s="22" t="s">
        <v>47</v>
      </c>
      <c r="F27" s="29" t="s">
        <v>1880</v>
      </c>
      <c r="G27" s="22" t="s">
        <v>1876</v>
      </c>
      <c r="H27" s="63"/>
    </row>
    <row r="28" spans="1:8" x14ac:dyDescent="0.4">
      <c r="A28" s="22" t="s">
        <v>72</v>
      </c>
      <c r="B28" s="22" t="s">
        <v>73</v>
      </c>
      <c r="C28" s="22" t="str">
        <f>표1[[#This Row],[LV0_B_PURPS_CD]]&amp;표1[[#This Row],[LV2_B_PURPS_CD]]</f>
        <v>BM03005</v>
      </c>
      <c r="D28" s="30" t="str">
        <f>INDEX('2 BM용도분류표'!$B$2:$B$180, MATCH(표1[[#This Row],[LV2_B_PURPS_CD_NM]]&amp;표1[[#This Row],[LV0_B_PURPS_CD]],'2 BM용도분류표'!$A$2:$A$180,0))</f>
        <v>005</v>
      </c>
      <c r="E28" s="22" t="s">
        <v>47</v>
      </c>
      <c r="F28" s="29" t="s">
        <v>1880</v>
      </c>
      <c r="G28" s="22" t="s">
        <v>1876</v>
      </c>
      <c r="H28" s="63"/>
    </row>
    <row r="29" spans="1:8" x14ac:dyDescent="0.4">
      <c r="A29" s="22" t="s">
        <v>74</v>
      </c>
      <c r="B29" s="22" t="s">
        <v>75</v>
      </c>
      <c r="C29" s="22" t="str">
        <f>표1[[#This Row],[LV0_B_PURPS_CD]]&amp;표1[[#This Row],[LV2_B_PURPS_CD]]</f>
        <v>BM03005</v>
      </c>
      <c r="D29" s="30" t="str">
        <f>INDEX('2 BM용도분류표'!$B$2:$B$180, MATCH(표1[[#This Row],[LV2_B_PURPS_CD_NM]]&amp;표1[[#This Row],[LV0_B_PURPS_CD]],'2 BM용도분류표'!$A$2:$A$180,0))</f>
        <v>005</v>
      </c>
      <c r="E29" s="22" t="s">
        <v>47</v>
      </c>
      <c r="F29" s="29" t="s">
        <v>1880</v>
      </c>
      <c r="G29" s="22" t="s">
        <v>1876</v>
      </c>
      <c r="H29" s="63"/>
    </row>
    <row r="30" spans="1:8" x14ac:dyDescent="0.4">
      <c r="A30" s="22" t="s">
        <v>76</v>
      </c>
      <c r="B30" s="22" t="s">
        <v>77</v>
      </c>
      <c r="C30" s="22" t="str">
        <f>표1[[#This Row],[LV0_B_PURPS_CD]]&amp;표1[[#This Row],[LV2_B_PURPS_CD]]</f>
        <v>BM03005</v>
      </c>
      <c r="D30" s="30" t="str">
        <f>INDEX('2 BM용도분류표'!$B$2:$B$180, MATCH(표1[[#This Row],[LV2_B_PURPS_CD_NM]]&amp;표1[[#This Row],[LV0_B_PURPS_CD]],'2 BM용도분류표'!$A$2:$A$180,0))</f>
        <v>005</v>
      </c>
      <c r="E30" s="22" t="s">
        <v>47</v>
      </c>
      <c r="F30" s="29" t="s">
        <v>1880</v>
      </c>
      <c r="G30" s="22" t="s">
        <v>1876</v>
      </c>
      <c r="H30" s="63"/>
    </row>
    <row r="31" spans="1:8" x14ac:dyDescent="0.4">
      <c r="A31" s="22" t="s">
        <v>78</v>
      </c>
      <c r="B31" s="22" t="s">
        <v>79</v>
      </c>
      <c r="C31" s="22" t="str">
        <f>표1[[#This Row],[LV0_B_PURPS_CD]]&amp;표1[[#This Row],[LV2_B_PURPS_CD]]</f>
        <v>BM03005</v>
      </c>
      <c r="D31" s="30" t="str">
        <f>INDEX('2 BM용도분류표'!$B$2:$B$180, MATCH(표1[[#This Row],[LV2_B_PURPS_CD_NM]]&amp;표1[[#This Row],[LV0_B_PURPS_CD]],'2 BM용도분류표'!$A$2:$A$180,0))</f>
        <v>005</v>
      </c>
      <c r="E31" s="22" t="s">
        <v>47</v>
      </c>
      <c r="F31" s="29" t="s">
        <v>1880</v>
      </c>
      <c r="G31" s="22" t="s">
        <v>1876</v>
      </c>
      <c r="H31" s="63"/>
    </row>
    <row r="32" spans="1:8" x14ac:dyDescent="0.4">
      <c r="A32" s="22" t="s">
        <v>80</v>
      </c>
      <c r="B32" s="22" t="s">
        <v>81</v>
      </c>
      <c r="C32" s="22" t="str">
        <f>표1[[#This Row],[LV0_B_PURPS_CD]]&amp;표1[[#This Row],[LV2_B_PURPS_CD]]</f>
        <v>BM03006</v>
      </c>
      <c r="D32" s="30" t="str">
        <f>INDEX('2 BM용도분류표'!$B$2:$B$180, MATCH(표1[[#This Row],[LV2_B_PURPS_CD_NM]]&amp;표1[[#This Row],[LV0_B_PURPS_CD]],'2 BM용도분류표'!$A$2:$A$180,0))</f>
        <v>006</v>
      </c>
      <c r="E32" s="22" t="s">
        <v>50</v>
      </c>
      <c r="F32" s="29" t="s">
        <v>1880</v>
      </c>
      <c r="G32" s="22" t="s">
        <v>1876</v>
      </c>
      <c r="H32" s="63"/>
    </row>
    <row r="33" spans="1:8" x14ac:dyDescent="0.4">
      <c r="A33" s="22" t="s">
        <v>82</v>
      </c>
      <c r="B33" s="22" t="s">
        <v>83</v>
      </c>
      <c r="C33" s="22" t="str">
        <f>표1[[#This Row],[LV0_B_PURPS_CD]]&amp;표1[[#This Row],[LV2_B_PURPS_CD]]</f>
        <v>BM03006</v>
      </c>
      <c r="D33" s="30" t="str">
        <f>INDEX('2 BM용도분류표'!$B$2:$B$180, MATCH(표1[[#This Row],[LV2_B_PURPS_CD_NM]]&amp;표1[[#This Row],[LV0_B_PURPS_CD]],'2 BM용도분류표'!$A$2:$A$180,0))</f>
        <v>006</v>
      </c>
      <c r="E33" s="22" t="s">
        <v>50</v>
      </c>
      <c r="F33" s="29" t="s">
        <v>1880</v>
      </c>
      <c r="G33" s="22" t="s">
        <v>1876</v>
      </c>
      <c r="H33" s="63"/>
    </row>
    <row r="34" spans="1:8" x14ac:dyDescent="0.4">
      <c r="A34" s="22" t="s">
        <v>84</v>
      </c>
      <c r="B34" s="22" t="s">
        <v>85</v>
      </c>
      <c r="C34" s="22" t="str">
        <f>표1[[#This Row],[LV0_B_PURPS_CD]]&amp;표1[[#This Row],[LV2_B_PURPS_CD]]</f>
        <v>BM03012</v>
      </c>
      <c r="D34" s="30" t="str">
        <f>INDEX('2 BM용도분류표'!$B$2:$B$180, MATCH(표1[[#This Row],[LV2_B_PURPS_CD_NM]]&amp;표1[[#This Row],[LV0_B_PURPS_CD]],'2 BM용도분류표'!$A$2:$A$180,0))</f>
        <v>012</v>
      </c>
      <c r="E34" s="22" t="s">
        <v>86</v>
      </c>
      <c r="F34" s="29" t="s">
        <v>1880</v>
      </c>
      <c r="G34" s="22" t="s">
        <v>1876</v>
      </c>
      <c r="H34" s="63"/>
    </row>
    <row r="35" spans="1:8" x14ac:dyDescent="0.4">
      <c r="A35" s="22" t="s">
        <v>87</v>
      </c>
      <c r="B35" s="22" t="s">
        <v>88</v>
      </c>
      <c r="C35" s="22" t="str">
        <f>표1[[#This Row],[LV0_B_PURPS_CD]]&amp;표1[[#This Row],[LV2_B_PURPS_CD]]</f>
        <v>BM03012</v>
      </c>
      <c r="D35" s="30" t="str">
        <f>INDEX('2 BM용도분류표'!$B$2:$B$180, MATCH(표1[[#This Row],[LV2_B_PURPS_CD_NM]]&amp;표1[[#This Row],[LV0_B_PURPS_CD]],'2 BM용도분류표'!$A$2:$A$180,0))</f>
        <v>012</v>
      </c>
      <c r="E35" s="22" t="s">
        <v>86</v>
      </c>
      <c r="F35" s="29" t="s">
        <v>1880</v>
      </c>
      <c r="G35" s="22" t="s">
        <v>1876</v>
      </c>
      <c r="H35" s="63"/>
    </row>
    <row r="36" spans="1:8" x14ac:dyDescent="0.4">
      <c r="A36" s="22" t="s">
        <v>89</v>
      </c>
      <c r="B36" s="22" t="s">
        <v>90</v>
      </c>
      <c r="C36" s="22" t="str">
        <f>표1[[#This Row],[LV0_B_PURPS_CD]]&amp;표1[[#This Row],[LV2_B_PURPS_CD]]</f>
        <v>BM03001</v>
      </c>
      <c r="D36" s="30" t="str">
        <f>INDEX('2 BM용도분류표'!$B$2:$B$180, MATCH(표1[[#This Row],[LV2_B_PURPS_CD_NM]]&amp;표1[[#This Row],[LV0_B_PURPS_CD]],'2 BM용도분류표'!$A$2:$A$180,0))</f>
        <v>001</v>
      </c>
      <c r="E36" s="22" t="s">
        <v>35</v>
      </c>
      <c r="F36" s="29" t="s">
        <v>1880</v>
      </c>
      <c r="G36" s="22" t="s">
        <v>1876</v>
      </c>
      <c r="H36" s="63"/>
    </row>
    <row r="37" spans="1:8" x14ac:dyDescent="0.4">
      <c r="A37" s="22" t="s">
        <v>91</v>
      </c>
      <c r="B37" s="22" t="s">
        <v>92</v>
      </c>
      <c r="C37" s="22" t="str">
        <f>표1[[#This Row],[LV0_B_PURPS_CD]]&amp;표1[[#This Row],[LV2_B_PURPS_CD]]</f>
        <v>BM03013</v>
      </c>
      <c r="D37" s="30" t="str">
        <f>INDEX('2 BM용도분류표'!$B$2:$B$180, MATCH(표1[[#This Row],[LV2_B_PURPS_CD_NM]]&amp;표1[[#This Row],[LV0_B_PURPS_CD]],'2 BM용도분류표'!$A$2:$A$180,0))</f>
        <v>013</v>
      </c>
      <c r="E37" s="22" t="s">
        <v>93</v>
      </c>
      <c r="F37" s="29" t="s">
        <v>1880</v>
      </c>
      <c r="G37" s="22" t="s">
        <v>1876</v>
      </c>
      <c r="H37" s="63"/>
    </row>
    <row r="38" spans="1:8" x14ac:dyDescent="0.4">
      <c r="A38" s="22" t="s">
        <v>95</v>
      </c>
      <c r="B38" s="22" t="s">
        <v>96</v>
      </c>
      <c r="C38" s="22" t="str">
        <f>표1[[#This Row],[LV0_B_PURPS_CD]]&amp;표1[[#This Row],[LV2_B_PURPS_CD]]</f>
        <v>BM03004</v>
      </c>
      <c r="D38" s="30" t="str">
        <f>INDEX('2 BM용도분류표'!$B$2:$B$180, MATCH(표1[[#This Row],[LV2_B_PURPS_CD_NM]]&amp;표1[[#This Row],[LV0_B_PURPS_CD]],'2 BM용도분류표'!$A$2:$A$180,0))</f>
        <v>004</v>
      </c>
      <c r="E38" s="22" t="s">
        <v>44</v>
      </c>
      <c r="F38" s="29" t="s">
        <v>1880</v>
      </c>
      <c r="G38" s="22" t="s">
        <v>1876</v>
      </c>
      <c r="H38" s="63"/>
    </row>
    <row r="39" spans="1:8" x14ac:dyDescent="0.4">
      <c r="A39" s="22" t="s">
        <v>97</v>
      </c>
      <c r="B39" s="22" t="s">
        <v>98</v>
      </c>
      <c r="C39" s="22" t="str">
        <f>표1[[#This Row],[LV0_B_PURPS_CD]]&amp;표1[[#This Row],[LV2_B_PURPS_CD]]</f>
        <v>BM03003</v>
      </c>
      <c r="D39" s="30" t="str">
        <f>INDEX('2 BM용도분류표'!$B$2:$B$180, MATCH(표1[[#This Row],[LV2_B_PURPS_CD_NM]]&amp;표1[[#This Row],[LV0_B_PURPS_CD]],'2 BM용도분류표'!$A$2:$A$180,0))</f>
        <v>003</v>
      </c>
      <c r="E39" s="22" t="s">
        <v>41</v>
      </c>
      <c r="F39" s="29" t="s">
        <v>1880</v>
      </c>
      <c r="G39" s="22" t="s">
        <v>1876</v>
      </c>
      <c r="H39" s="63"/>
    </row>
    <row r="40" spans="1:8" x14ac:dyDescent="0.4">
      <c r="A40" s="22" t="s">
        <v>99</v>
      </c>
      <c r="B40" s="22" t="s">
        <v>100</v>
      </c>
      <c r="C40" s="22" t="str">
        <f>표1[[#This Row],[LV0_B_PURPS_CD]]&amp;표1[[#This Row],[LV2_B_PURPS_CD]]</f>
        <v>BM03003</v>
      </c>
      <c r="D40" s="30" t="str">
        <f>INDEX('2 BM용도분류표'!$B$2:$B$180, MATCH(표1[[#This Row],[LV2_B_PURPS_CD_NM]]&amp;표1[[#This Row],[LV0_B_PURPS_CD]],'2 BM용도분류표'!$A$2:$A$180,0))</f>
        <v>003</v>
      </c>
      <c r="E40" s="22" t="s">
        <v>41</v>
      </c>
      <c r="F40" s="29" t="s">
        <v>1880</v>
      </c>
      <c r="G40" s="22" t="s">
        <v>1876</v>
      </c>
      <c r="H40" s="63"/>
    </row>
    <row r="41" spans="1:8" x14ac:dyDescent="0.4">
      <c r="A41" s="22" t="s">
        <v>101</v>
      </c>
      <c r="B41" s="22" t="s">
        <v>102</v>
      </c>
      <c r="C41" s="22" t="str">
        <f>표1[[#This Row],[LV0_B_PURPS_CD]]&amp;표1[[#This Row],[LV2_B_PURPS_CD]]</f>
        <v>BM03014</v>
      </c>
      <c r="D41" s="30" t="str">
        <f>INDEX('2 BM용도분류표'!$B$2:$B$180, MATCH(표1[[#This Row],[LV2_B_PURPS_CD_NM]]&amp;표1[[#This Row],[LV0_B_PURPS_CD]],'2 BM용도분류표'!$A$2:$A$180,0))</f>
        <v>014</v>
      </c>
      <c r="E41" s="22" t="s">
        <v>103</v>
      </c>
      <c r="F41" s="29" t="s">
        <v>1880</v>
      </c>
      <c r="G41" s="22" t="s">
        <v>1876</v>
      </c>
      <c r="H41" s="63"/>
    </row>
    <row r="42" spans="1:8" x14ac:dyDescent="0.4">
      <c r="A42" s="22" t="s">
        <v>104</v>
      </c>
      <c r="B42" s="22" t="s">
        <v>105</v>
      </c>
      <c r="C42" s="22" t="str">
        <f>표1[[#This Row],[LV0_B_PURPS_CD]]&amp;표1[[#This Row],[LV2_B_PURPS_CD]]</f>
        <v>BM03015</v>
      </c>
      <c r="D42" s="30" t="str">
        <f>INDEX('2 BM용도분류표'!$B$2:$B$180, MATCH(표1[[#This Row],[LV2_B_PURPS_CD_NM]]&amp;표1[[#This Row],[LV0_B_PURPS_CD]],'2 BM용도분류표'!$A$2:$A$180,0))</f>
        <v>015</v>
      </c>
      <c r="E42" s="22" t="s">
        <v>105</v>
      </c>
      <c r="F42" s="29" t="s">
        <v>1880</v>
      </c>
      <c r="G42" s="22" t="s">
        <v>1876</v>
      </c>
      <c r="H42" s="63"/>
    </row>
    <row r="43" spans="1:8" x14ac:dyDescent="0.4">
      <c r="A43" s="22" t="s">
        <v>106</v>
      </c>
      <c r="B43" s="22" t="s">
        <v>107</v>
      </c>
      <c r="C43" s="22" t="str">
        <f>표1[[#This Row],[LV0_B_PURPS_CD]]&amp;표1[[#This Row],[LV2_B_PURPS_CD]]</f>
        <v>BM03001</v>
      </c>
      <c r="D43" s="30" t="str">
        <f>INDEX('2 BM용도분류표'!$B$2:$B$180, MATCH(표1[[#This Row],[LV2_B_PURPS_CD_NM]]&amp;표1[[#This Row],[LV0_B_PURPS_CD]],'2 BM용도분류표'!$A$2:$A$180,0))</f>
        <v>001</v>
      </c>
      <c r="E43" s="22" t="s">
        <v>35</v>
      </c>
      <c r="F43" s="29" t="s">
        <v>1880</v>
      </c>
      <c r="G43" s="22" t="s">
        <v>1876</v>
      </c>
      <c r="H43" s="63"/>
    </row>
    <row r="44" spans="1:8" x14ac:dyDescent="0.4">
      <c r="A44" s="22" t="s">
        <v>108</v>
      </c>
      <c r="B44" s="22" t="s">
        <v>109</v>
      </c>
      <c r="C44" s="22" t="str">
        <f>표1[[#This Row],[LV0_B_PURPS_CD]]&amp;표1[[#This Row],[LV2_B_PURPS_CD]]</f>
        <v>BM03005</v>
      </c>
      <c r="D44" s="30" t="str">
        <f>INDEX('2 BM용도분류표'!$B$2:$B$180, MATCH(표1[[#This Row],[LV2_B_PURPS_CD_NM]]&amp;표1[[#This Row],[LV0_B_PURPS_CD]],'2 BM용도분류표'!$A$2:$A$180,0))</f>
        <v>005</v>
      </c>
      <c r="E44" s="22" t="s">
        <v>47</v>
      </c>
      <c r="F44" s="29" t="s">
        <v>1880</v>
      </c>
      <c r="G44" s="22" t="s">
        <v>1876</v>
      </c>
      <c r="H44" s="63"/>
    </row>
    <row r="45" spans="1:8" x14ac:dyDescent="0.4">
      <c r="A45" s="22" t="s">
        <v>110</v>
      </c>
      <c r="B45" s="22" t="s">
        <v>111</v>
      </c>
      <c r="C45" s="22" t="str">
        <f>표1[[#This Row],[LV0_B_PURPS_CD]]&amp;표1[[#This Row],[LV2_B_PURPS_CD]]</f>
        <v>BM03014</v>
      </c>
      <c r="D45" s="30" t="str">
        <f>INDEX('2 BM용도분류표'!$B$2:$B$180, MATCH(표1[[#This Row],[LV2_B_PURPS_CD_NM]]&amp;표1[[#This Row],[LV0_B_PURPS_CD]],'2 BM용도분류표'!$A$2:$A$180,0))</f>
        <v>014</v>
      </c>
      <c r="E45" s="22" t="s">
        <v>103</v>
      </c>
      <c r="F45" s="29" t="s">
        <v>1880</v>
      </c>
      <c r="G45" s="22" t="s">
        <v>1876</v>
      </c>
      <c r="H45" s="63"/>
    </row>
    <row r="46" spans="1:8" x14ac:dyDescent="0.4">
      <c r="A46" s="22" t="s">
        <v>112</v>
      </c>
      <c r="B46" s="22" t="s">
        <v>113</v>
      </c>
      <c r="C46" s="22" t="str">
        <f>표1[[#This Row],[LV0_B_PURPS_CD]]&amp;표1[[#This Row],[LV2_B_PURPS_CD]]</f>
        <v>BM03016</v>
      </c>
      <c r="D46" s="30" t="str">
        <f>INDEX('2 BM용도분류표'!$B$2:$B$180, MATCH(표1[[#This Row],[LV2_B_PURPS_CD_NM]]&amp;표1[[#This Row],[LV0_B_PURPS_CD]],'2 BM용도분류표'!$A$2:$A$180,0))</f>
        <v>016</v>
      </c>
      <c r="E46" s="22" t="s">
        <v>114</v>
      </c>
      <c r="F46" s="29" t="s">
        <v>1880</v>
      </c>
      <c r="G46" s="22" t="s">
        <v>1876</v>
      </c>
      <c r="H46" s="63"/>
    </row>
    <row r="47" spans="1:8" x14ac:dyDescent="0.4">
      <c r="A47" s="22" t="s">
        <v>115</v>
      </c>
      <c r="B47" s="22" t="s">
        <v>116</v>
      </c>
      <c r="C47" s="22" t="str">
        <f>표1[[#This Row],[LV0_B_PURPS_CD]]&amp;표1[[#This Row],[LV2_B_PURPS_CD]]</f>
        <v>BM03016</v>
      </c>
      <c r="D47" s="30" t="str">
        <f>INDEX('2 BM용도분류표'!$B$2:$B$180, MATCH(표1[[#This Row],[LV2_B_PURPS_CD_NM]]&amp;표1[[#This Row],[LV0_B_PURPS_CD]],'2 BM용도분류표'!$A$2:$A$180,0))</f>
        <v>016</v>
      </c>
      <c r="E47" s="22" t="s">
        <v>114</v>
      </c>
      <c r="F47" s="29" t="s">
        <v>1880</v>
      </c>
      <c r="G47" s="22" t="s">
        <v>1876</v>
      </c>
      <c r="H47" s="63"/>
    </row>
    <row r="48" spans="1:8" ht="18" thickBot="1" x14ac:dyDescent="0.45">
      <c r="A48" s="53" t="s">
        <v>117</v>
      </c>
      <c r="B48" s="53" t="s">
        <v>118</v>
      </c>
      <c r="C48" s="53" t="str">
        <f>표1[[#This Row],[LV0_B_PURPS_CD]]&amp;표1[[#This Row],[LV2_B_PURPS_CD]]</f>
        <v>BM03017</v>
      </c>
      <c r="D48" s="54" t="str">
        <f>INDEX('2 BM용도분류표'!$B$2:$B$180, MATCH(표1[[#This Row],[LV2_B_PURPS_CD_NM]]&amp;표1[[#This Row],[LV0_B_PURPS_CD]],'2 BM용도분류표'!$A$2:$A$180,0))</f>
        <v>017</v>
      </c>
      <c r="E48" s="53" t="s">
        <v>119</v>
      </c>
      <c r="F48" s="55" t="s">
        <v>1880</v>
      </c>
      <c r="G48" s="53" t="s">
        <v>1876</v>
      </c>
      <c r="H48" s="63"/>
    </row>
    <row r="49" spans="1:8" x14ac:dyDescent="0.4">
      <c r="A49" s="29" t="s">
        <v>1991</v>
      </c>
      <c r="B49" s="29" t="s">
        <v>1993</v>
      </c>
      <c r="C49" s="30" t="str">
        <f>표1[[#This Row],[LV0_B_PURPS_CD]]&amp;표1[[#This Row],[LV2_B_PURPS_CD]]</f>
        <v>BM03018</v>
      </c>
      <c r="D49" s="30" t="str">
        <f>INDEX('2 BM용도분류표'!$B$2:$B$180, MATCH(표1[[#This Row],[LV2_B_PURPS_CD_NM]]&amp;표1[[#This Row],[LV0_B_PURPS_CD]],'2 BM용도분류표'!$A$2:$A$180,0))</f>
        <v>018</v>
      </c>
      <c r="E49" s="22" t="s">
        <v>126</v>
      </c>
      <c r="F49" s="29" t="s">
        <v>1880</v>
      </c>
      <c r="G49" s="22" t="s">
        <v>1876</v>
      </c>
      <c r="H49" s="63" t="s">
        <v>1992</v>
      </c>
    </row>
    <row r="50" spans="1:8" x14ac:dyDescent="0.4">
      <c r="A50" s="22" t="s">
        <v>124</v>
      </c>
      <c r="B50" s="22" t="s">
        <v>125</v>
      </c>
      <c r="C50" s="22" t="str">
        <f>표1[[#This Row],[LV0_B_PURPS_CD]]&amp;표1[[#This Row],[LV2_B_PURPS_CD]]</f>
        <v>BM03018</v>
      </c>
      <c r="D50" s="30" t="str">
        <f>INDEX('2 BM용도분류표'!$B$2:$B$180, MATCH(표1[[#This Row],[LV2_B_PURPS_CD_NM]]&amp;표1[[#This Row],[LV0_B_PURPS_CD]],'2 BM용도분류표'!$A$2:$A$180,0))</f>
        <v>018</v>
      </c>
      <c r="E50" s="22" t="s">
        <v>126</v>
      </c>
      <c r="F50" s="29" t="s">
        <v>1880</v>
      </c>
      <c r="G50" s="22" t="s">
        <v>1876</v>
      </c>
      <c r="H50" s="63"/>
    </row>
    <row r="51" spans="1:8" x14ac:dyDescent="0.4">
      <c r="A51" s="22" t="s">
        <v>128</v>
      </c>
      <c r="B51" s="22" t="s">
        <v>129</v>
      </c>
      <c r="C51" s="22" t="str">
        <f>표1[[#This Row],[LV0_B_PURPS_CD]]&amp;표1[[#This Row],[LV2_B_PURPS_CD]]</f>
        <v>BM03019</v>
      </c>
      <c r="D51" s="30" t="str">
        <f>INDEX('2 BM용도분류표'!$B$2:$B$180, MATCH(표1[[#This Row],[LV2_B_PURPS_CD_NM]]&amp;표1[[#This Row],[LV0_B_PURPS_CD]],'2 BM용도분류표'!$A$2:$A$180,0))</f>
        <v>019</v>
      </c>
      <c r="E51" s="22" t="s">
        <v>130</v>
      </c>
      <c r="F51" s="29" t="s">
        <v>1880</v>
      </c>
      <c r="G51" s="22" t="s">
        <v>1876</v>
      </c>
      <c r="H51" s="63"/>
    </row>
    <row r="52" spans="1:8" x14ac:dyDescent="0.4">
      <c r="A52" s="22" t="s">
        <v>131</v>
      </c>
      <c r="B52" s="22" t="s">
        <v>132</v>
      </c>
      <c r="C52" s="22" t="str">
        <f>표1[[#This Row],[LV0_B_PURPS_CD]]&amp;표1[[#This Row],[LV2_B_PURPS_CD]]</f>
        <v>BM03019</v>
      </c>
      <c r="D52" s="30" t="str">
        <f>INDEX('2 BM용도분류표'!$B$2:$B$180, MATCH(표1[[#This Row],[LV2_B_PURPS_CD_NM]]&amp;표1[[#This Row],[LV0_B_PURPS_CD]],'2 BM용도분류표'!$A$2:$A$180,0))</f>
        <v>019</v>
      </c>
      <c r="E52" s="22" t="s">
        <v>130</v>
      </c>
      <c r="F52" s="29" t="s">
        <v>1880</v>
      </c>
      <c r="G52" s="22" t="s">
        <v>1876</v>
      </c>
      <c r="H52" s="63"/>
    </row>
    <row r="53" spans="1:8" x14ac:dyDescent="0.4">
      <c r="A53" s="22" t="s">
        <v>133</v>
      </c>
      <c r="B53" s="22" t="s">
        <v>134</v>
      </c>
      <c r="C53" s="22" t="str">
        <f>표1[[#This Row],[LV0_B_PURPS_CD]]&amp;표1[[#This Row],[LV2_B_PURPS_CD]]</f>
        <v>BM03020</v>
      </c>
      <c r="D53" s="30" t="str">
        <f>INDEX('2 BM용도분류표'!$B$2:$B$180, MATCH(표1[[#This Row],[LV2_B_PURPS_CD_NM]]&amp;표1[[#This Row],[LV0_B_PURPS_CD]],'2 BM용도분류표'!$A$2:$A$180,0))</f>
        <v>020</v>
      </c>
      <c r="E53" s="22" t="s">
        <v>135</v>
      </c>
      <c r="F53" s="29" t="s">
        <v>1880</v>
      </c>
      <c r="G53" s="22" t="s">
        <v>1876</v>
      </c>
      <c r="H53" s="63"/>
    </row>
    <row r="54" spans="1:8" x14ac:dyDescent="0.4">
      <c r="A54" s="22" t="s">
        <v>136</v>
      </c>
      <c r="B54" s="22" t="s">
        <v>137</v>
      </c>
      <c r="C54" s="22" t="str">
        <f>표1[[#This Row],[LV0_B_PURPS_CD]]&amp;표1[[#This Row],[LV2_B_PURPS_CD]]</f>
        <v>BM03021</v>
      </c>
      <c r="D54" s="30" t="str">
        <f>INDEX('2 BM용도분류표'!$B$2:$B$180, MATCH(표1[[#This Row],[LV2_B_PURPS_CD_NM]]&amp;표1[[#This Row],[LV0_B_PURPS_CD]],'2 BM용도분류표'!$A$2:$A$180,0))</f>
        <v>021</v>
      </c>
      <c r="E54" s="22" t="s">
        <v>138</v>
      </c>
      <c r="F54" s="29" t="s">
        <v>1880</v>
      </c>
      <c r="G54" s="22" t="s">
        <v>1876</v>
      </c>
      <c r="H54" s="63"/>
    </row>
    <row r="55" spans="1:8" x14ac:dyDescent="0.4">
      <c r="A55" s="22" t="s">
        <v>139</v>
      </c>
      <c r="B55" s="22" t="s">
        <v>140</v>
      </c>
      <c r="C55" s="22" t="str">
        <f>표1[[#This Row],[LV0_B_PURPS_CD]]&amp;표1[[#This Row],[LV2_B_PURPS_CD]]</f>
        <v>BM03022</v>
      </c>
      <c r="D55" s="30" t="str">
        <f>INDEX('2 BM용도분류표'!$B$2:$B$180, MATCH(표1[[#This Row],[LV2_B_PURPS_CD_NM]]&amp;표1[[#This Row],[LV0_B_PURPS_CD]],'2 BM용도분류표'!$A$2:$A$180,0))</f>
        <v>022</v>
      </c>
      <c r="E55" s="22" t="s">
        <v>141</v>
      </c>
      <c r="F55" s="29" t="s">
        <v>1880</v>
      </c>
      <c r="G55" s="22" t="s">
        <v>1876</v>
      </c>
      <c r="H55" s="63"/>
    </row>
    <row r="56" spans="1:8" x14ac:dyDescent="0.4">
      <c r="A56" s="22" t="s">
        <v>142</v>
      </c>
      <c r="B56" s="22" t="s">
        <v>143</v>
      </c>
      <c r="C56" s="22" t="str">
        <f>표1[[#This Row],[LV0_B_PURPS_CD]]&amp;표1[[#This Row],[LV2_B_PURPS_CD]]</f>
        <v>BM03023</v>
      </c>
      <c r="D56" s="30" t="str">
        <f>INDEX('2 BM용도분류표'!$B$2:$B$180, MATCH(표1[[#This Row],[LV2_B_PURPS_CD_NM]]&amp;표1[[#This Row],[LV0_B_PURPS_CD]],'2 BM용도분류표'!$A$2:$A$180,0))</f>
        <v>023</v>
      </c>
      <c r="E56" s="22" t="s">
        <v>144</v>
      </c>
      <c r="F56" s="29" t="s">
        <v>1880</v>
      </c>
      <c r="G56" s="22" t="s">
        <v>1876</v>
      </c>
      <c r="H56" s="63"/>
    </row>
    <row r="57" spans="1:8" x14ac:dyDescent="0.4">
      <c r="A57" s="22" t="s">
        <v>145</v>
      </c>
      <c r="B57" s="22" t="s">
        <v>146</v>
      </c>
      <c r="C57" s="22" t="str">
        <f>표1[[#This Row],[LV0_B_PURPS_CD]]&amp;표1[[#This Row],[LV2_B_PURPS_CD]]</f>
        <v>BM03005</v>
      </c>
      <c r="D57" s="30" t="str">
        <f>INDEX('2 BM용도분류표'!$B$2:$B$180, MATCH(표1[[#This Row],[LV2_B_PURPS_CD_NM]]&amp;표1[[#This Row],[LV0_B_PURPS_CD]],'2 BM용도분류표'!$A$2:$A$180,0))</f>
        <v>005</v>
      </c>
      <c r="E57" s="22" t="s">
        <v>47</v>
      </c>
      <c r="F57" s="29" t="s">
        <v>1880</v>
      </c>
      <c r="G57" s="22" t="s">
        <v>1876</v>
      </c>
      <c r="H57" s="63"/>
    </row>
    <row r="58" spans="1:8" x14ac:dyDescent="0.4">
      <c r="A58" s="22" t="s">
        <v>147</v>
      </c>
      <c r="B58" s="22" t="s">
        <v>148</v>
      </c>
      <c r="C58" s="22" t="str">
        <f>표1[[#This Row],[LV0_B_PURPS_CD]]&amp;표1[[#This Row],[LV2_B_PURPS_CD]]</f>
        <v>BM03024</v>
      </c>
      <c r="D58" s="30" t="str">
        <f>INDEX('2 BM용도분류표'!$B$2:$B$180, MATCH(표1[[#This Row],[LV2_B_PURPS_CD_NM]]&amp;표1[[#This Row],[LV0_B_PURPS_CD]],'2 BM용도분류표'!$A$2:$A$180,0))</f>
        <v>024</v>
      </c>
      <c r="E58" s="22" t="s">
        <v>149</v>
      </c>
      <c r="F58" s="29" t="s">
        <v>1880</v>
      </c>
      <c r="G58" s="22" t="s">
        <v>1876</v>
      </c>
      <c r="H58" s="63"/>
    </row>
    <row r="59" spans="1:8" x14ac:dyDescent="0.4">
      <c r="A59" s="22" t="s">
        <v>150</v>
      </c>
      <c r="B59" s="22" t="s">
        <v>151</v>
      </c>
      <c r="C59" s="22" t="str">
        <f>표1[[#This Row],[LV0_B_PURPS_CD]]&amp;표1[[#This Row],[LV2_B_PURPS_CD]]</f>
        <v>BM03018</v>
      </c>
      <c r="D59" s="30" t="str">
        <f>INDEX('2 BM용도분류표'!$B$2:$B$180, MATCH(표1[[#This Row],[LV2_B_PURPS_CD_NM]]&amp;표1[[#This Row],[LV0_B_PURPS_CD]],'2 BM용도분류표'!$A$2:$A$180,0))</f>
        <v>018</v>
      </c>
      <c r="E59" s="22" t="s">
        <v>126</v>
      </c>
      <c r="F59" s="29" t="s">
        <v>1880</v>
      </c>
      <c r="G59" s="22" t="s">
        <v>1876</v>
      </c>
      <c r="H59" s="63"/>
    </row>
    <row r="60" spans="1:8" x14ac:dyDescent="0.4">
      <c r="A60" s="22" t="s">
        <v>152</v>
      </c>
      <c r="B60" s="22" t="s">
        <v>105</v>
      </c>
      <c r="C60" s="22" t="str">
        <f>표1[[#This Row],[LV0_B_PURPS_CD]]&amp;표1[[#This Row],[LV2_B_PURPS_CD]]</f>
        <v>BM03015</v>
      </c>
      <c r="D60" s="30" t="str">
        <f>INDEX('2 BM용도분류표'!$B$2:$B$180, MATCH(표1[[#This Row],[LV2_B_PURPS_CD_NM]]&amp;표1[[#This Row],[LV0_B_PURPS_CD]],'2 BM용도분류표'!$A$2:$A$180,0))</f>
        <v>015</v>
      </c>
      <c r="E60" s="22" t="s">
        <v>105</v>
      </c>
      <c r="F60" s="29" t="s">
        <v>1880</v>
      </c>
      <c r="G60" s="22" t="s">
        <v>1876</v>
      </c>
      <c r="H60" s="63"/>
    </row>
    <row r="61" spans="1:8" x14ac:dyDescent="0.4">
      <c r="A61" s="22" t="s">
        <v>153</v>
      </c>
      <c r="B61" s="22" t="s">
        <v>154</v>
      </c>
      <c r="C61" s="22" t="str">
        <f>표1[[#This Row],[LV0_B_PURPS_CD]]&amp;표1[[#This Row],[LV2_B_PURPS_CD]]</f>
        <v>BM03018</v>
      </c>
      <c r="D61" s="30" t="str">
        <f>INDEX('2 BM용도분류표'!$B$2:$B$180, MATCH(표1[[#This Row],[LV2_B_PURPS_CD_NM]]&amp;표1[[#This Row],[LV0_B_PURPS_CD]],'2 BM용도분류표'!$A$2:$A$180,0))</f>
        <v>018</v>
      </c>
      <c r="E61" s="22" t="s">
        <v>126</v>
      </c>
      <c r="F61" s="29" t="s">
        <v>1880</v>
      </c>
      <c r="G61" s="22" t="s">
        <v>1876</v>
      </c>
      <c r="H61" s="63"/>
    </row>
    <row r="62" spans="1:8" x14ac:dyDescent="0.4">
      <c r="A62" s="22" t="s">
        <v>155</v>
      </c>
      <c r="B62" s="22" t="s">
        <v>156</v>
      </c>
      <c r="C62" s="22" t="str">
        <f>표1[[#This Row],[LV0_B_PURPS_CD]]&amp;표1[[#This Row],[LV2_B_PURPS_CD]]</f>
        <v>BM03019</v>
      </c>
      <c r="D62" s="30" t="str">
        <f>INDEX('2 BM용도분류표'!$B$2:$B$180, MATCH(표1[[#This Row],[LV2_B_PURPS_CD_NM]]&amp;표1[[#This Row],[LV0_B_PURPS_CD]],'2 BM용도분류표'!$A$2:$A$180,0))</f>
        <v>019</v>
      </c>
      <c r="E62" s="22" t="s">
        <v>130</v>
      </c>
      <c r="F62" s="29" t="s">
        <v>1880</v>
      </c>
      <c r="G62" s="22" t="s">
        <v>1876</v>
      </c>
      <c r="H62" s="63"/>
    </row>
    <row r="63" spans="1:8" x14ac:dyDescent="0.4">
      <c r="A63" s="22" t="s">
        <v>157</v>
      </c>
      <c r="B63" s="22" t="s">
        <v>158</v>
      </c>
      <c r="C63" s="22" t="str">
        <f>표1[[#This Row],[LV0_B_PURPS_CD]]&amp;표1[[#This Row],[LV2_B_PURPS_CD]]</f>
        <v>BM03018</v>
      </c>
      <c r="D63" s="30" t="str">
        <f>INDEX('2 BM용도분류표'!$B$2:$B$180, MATCH(표1[[#This Row],[LV2_B_PURPS_CD_NM]]&amp;표1[[#This Row],[LV0_B_PURPS_CD]],'2 BM용도분류표'!$A$2:$A$180,0))</f>
        <v>018</v>
      </c>
      <c r="E63" s="22" t="s">
        <v>126</v>
      </c>
      <c r="F63" s="29" t="s">
        <v>1880</v>
      </c>
      <c r="G63" s="22" t="s">
        <v>1876</v>
      </c>
      <c r="H63" s="63"/>
    </row>
    <row r="64" spans="1:8" x14ac:dyDescent="0.4">
      <c r="A64" s="22" t="s">
        <v>159</v>
      </c>
      <c r="B64" s="22" t="s">
        <v>160</v>
      </c>
      <c r="C64" s="22" t="str">
        <f>표1[[#This Row],[LV0_B_PURPS_CD]]&amp;표1[[#This Row],[LV2_B_PURPS_CD]]</f>
        <v>BM03018</v>
      </c>
      <c r="D64" s="30" t="str">
        <f>INDEX('2 BM용도분류표'!$B$2:$B$180, MATCH(표1[[#This Row],[LV2_B_PURPS_CD_NM]]&amp;표1[[#This Row],[LV0_B_PURPS_CD]],'2 BM용도분류표'!$A$2:$A$180,0))</f>
        <v>018</v>
      </c>
      <c r="E64" s="22" t="s">
        <v>126</v>
      </c>
      <c r="F64" s="29" t="s">
        <v>1880</v>
      </c>
      <c r="G64" s="22" t="s">
        <v>1876</v>
      </c>
      <c r="H64" s="63"/>
    </row>
    <row r="65" spans="1:8" ht="18" thickBot="1" x14ac:dyDescent="0.45">
      <c r="A65" s="53" t="s">
        <v>161</v>
      </c>
      <c r="B65" s="53" t="s">
        <v>123</v>
      </c>
      <c r="C65" s="53" t="str">
        <f>표1[[#This Row],[LV0_B_PURPS_CD]]&amp;표1[[#This Row],[LV2_B_PURPS_CD]]</f>
        <v>BM03025</v>
      </c>
      <c r="D65" s="54" t="str">
        <f>INDEX('2 BM용도분류표'!$B$2:$B$180, MATCH(표1[[#This Row],[LV2_B_PURPS_CD_NM]]&amp;표1[[#This Row],[LV0_B_PURPS_CD]],'2 BM용도분류표'!$A$2:$A$180,0))</f>
        <v>025</v>
      </c>
      <c r="E65" s="53" t="s">
        <v>123</v>
      </c>
      <c r="F65" s="55" t="s">
        <v>1880</v>
      </c>
      <c r="G65" s="53" t="s">
        <v>1876</v>
      </c>
      <c r="H65" s="63"/>
    </row>
    <row r="66" spans="1:8" x14ac:dyDescent="0.4">
      <c r="A66" s="29" t="s">
        <v>1995</v>
      </c>
      <c r="B66" s="29" t="s">
        <v>1994</v>
      </c>
      <c r="C66" s="30" t="str">
        <f>표1[[#This Row],[LV0_B_PURPS_CD]]&amp;표1[[#This Row],[LV2_B_PURPS_CD]]</f>
        <v>BM03027</v>
      </c>
      <c r="D66" s="30" t="str">
        <f>INDEX('2 BM용도분류표'!$B$2:$B$180, MATCH(표1[[#This Row],[LV2_B_PURPS_CD_NM]]&amp;표1[[#This Row],[LV0_B_PURPS_CD]],'2 BM용도분류표'!$A$2:$A$180,0))</f>
        <v>027</v>
      </c>
      <c r="E66" s="22" t="s">
        <v>167</v>
      </c>
      <c r="F66" s="29" t="s">
        <v>1880</v>
      </c>
      <c r="G66" s="22" t="s">
        <v>1876</v>
      </c>
      <c r="H66" s="63" t="s">
        <v>1992</v>
      </c>
    </row>
    <row r="67" spans="1:8" x14ac:dyDescent="0.4">
      <c r="A67" s="22" t="s">
        <v>162</v>
      </c>
      <c r="B67" s="22" t="s">
        <v>163</v>
      </c>
      <c r="C67" s="22" t="str">
        <f>표1[[#This Row],[LV0_B_PURPS_CD]]&amp;표1[[#This Row],[LV2_B_PURPS_CD]]</f>
        <v>BM03026</v>
      </c>
      <c r="D67" s="30" t="str">
        <f>INDEX('2 BM용도분류표'!$B$2:$B$180, MATCH(표1[[#This Row],[LV2_B_PURPS_CD_NM]]&amp;표1[[#This Row],[LV0_B_PURPS_CD]],'2 BM용도분류표'!$A$2:$A$180,0))</f>
        <v>026</v>
      </c>
      <c r="E67" s="22" t="s">
        <v>164</v>
      </c>
      <c r="F67" s="29" t="s">
        <v>1880</v>
      </c>
      <c r="G67" s="22" t="s">
        <v>1876</v>
      </c>
      <c r="H67" s="63"/>
    </row>
    <row r="68" spans="1:8" x14ac:dyDescent="0.4">
      <c r="A68" s="22" t="s">
        <v>165</v>
      </c>
      <c r="B68" s="22" t="s">
        <v>166</v>
      </c>
      <c r="C68" s="22" t="str">
        <f>표1[[#This Row],[LV0_B_PURPS_CD]]&amp;표1[[#This Row],[LV2_B_PURPS_CD]]</f>
        <v>BM03027</v>
      </c>
      <c r="D68" s="30" t="str">
        <f>INDEX('2 BM용도분류표'!$B$2:$B$180, MATCH(표1[[#This Row],[LV2_B_PURPS_CD_NM]]&amp;표1[[#This Row],[LV0_B_PURPS_CD]],'2 BM용도분류표'!$A$2:$A$180,0))</f>
        <v>027</v>
      </c>
      <c r="E68" s="22" t="s">
        <v>167</v>
      </c>
      <c r="F68" s="29" t="s">
        <v>1880</v>
      </c>
      <c r="G68" s="22" t="s">
        <v>1876</v>
      </c>
      <c r="H68" s="63"/>
    </row>
    <row r="69" spans="1:8" x14ac:dyDescent="0.4">
      <c r="A69" s="22" t="s">
        <v>168</v>
      </c>
      <c r="B69" s="22" t="s">
        <v>169</v>
      </c>
      <c r="C69" s="22" t="str">
        <f>표1[[#This Row],[LV0_B_PURPS_CD]]&amp;표1[[#This Row],[LV2_B_PURPS_CD]]</f>
        <v>BM03027</v>
      </c>
      <c r="D69" s="30" t="str">
        <f>INDEX('2 BM용도분류표'!$B$2:$B$180, MATCH(표1[[#This Row],[LV2_B_PURPS_CD_NM]]&amp;표1[[#This Row],[LV0_B_PURPS_CD]],'2 BM용도분류표'!$A$2:$A$180,0))</f>
        <v>027</v>
      </c>
      <c r="E69" s="22" t="s">
        <v>167</v>
      </c>
      <c r="F69" s="29" t="s">
        <v>1880</v>
      </c>
      <c r="G69" s="22" t="s">
        <v>1876</v>
      </c>
      <c r="H69" s="63"/>
    </row>
    <row r="70" spans="1:8" x14ac:dyDescent="0.4">
      <c r="A70" s="22" t="s">
        <v>170</v>
      </c>
      <c r="B70" s="22" t="s">
        <v>171</v>
      </c>
      <c r="C70" s="22" t="str">
        <f>표1[[#This Row],[LV0_B_PURPS_CD]]&amp;표1[[#This Row],[LV2_B_PURPS_CD]]</f>
        <v>BM03027</v>
      </c>
      <c r="D70" s="30" t="str">
        <f>INDEX('2 BM용도분류표'!$B$2:$B$180, MATCH(표1[[#This Row],[LV2_B_PURPS_CD_NM]]&amp;표1[[#This Row],[LV0_B_PURPS_CD]],'2 BM용도분류표'!$A$2:$A$180,0))</f>
        <v>027</v>
      </c>
      <c r="E70" s="22" t="s">
        <v>167</v>
      </c>
      <c r="F70" s="29" t="s">
        <v>1880</v>
      </c>
      <c r="G70" s="22" t="s">
        <v>1876</v>
      </c>
      <c r="H70" s="63"/>
    </row>
    <row r="71" spans="1:8" x14ac:dyDescent="0.4">
      <c r="A71" s="22" t="s">
        <v>172</v>
      </c>
      <c r="B71" s="22" t="s">
        <v>173</v>
      </c>
      <c r="C71" s="22" t="str">
        <f>표1[[#This Row],[LV0_B_PURPS_CD]]&amp;표1[[#This Row],[LV2_B_PURPS_CD]]</f>
        <v>BM03027</v>
      </c>
      <c r="D71" s="30" t="str">
        <f>INDEX('2 BM용도분류표'!$B$2:$B$180, MATCH(표1[[#This Row],[LV2_B_PURPS_CD_NM]]&amp;표1[[#This Row],[LV0_B_PURPS_CD]],'2 BM용도분류표'!$A$2:$A$180,0))</f>
        <v>027</v>
      </c>
      <c r="E71" s="22" t="s">
        <v>167</v>
      </c>
      <c r="F71" s="29" t="s">
        <v>1880</v>
      </c>
      <c r="G71" s="22" t="s">
        <v>1876</v>
      </c>
      <c r="H71" s="63"/>
    </row>
    <row r="72" spans="1:8" x14ac:dyDescent="0.4">
      <c r="A72" s="22" t="s">
        <v>174</v>
      </c>
      <c r="B72" s="22" t="s">
        <v>175</v>
      </c>
      <c r="C72" s="22" t="str">
        <f>표1[[#This Row],[LV0_B_PURPS_CD]]&amp;표1[[#This Row],[LV2_B_PURPS_CD]]</f>
        <v>BM03027</v>
      </c>
      <c r="D72" s="30" t="str">
        <f>INDEX('2 BM용도분류표'!$B$2:$B$180, MATCH(표1[[#This Row],[LV2_B_PURPS_CD_NM]]&amp;표1[[#This Row],[LV0_B_PURPS_CD]],'2 BM용도분류표'!$A$2:$A$180,0))</f>
        <v>027</v>
      </c>
      <c r="E72" s="22" t="s">
        <v>167</v>
      </c>
      <c r="F72" s="29" t="s">
        <v>1880</v>
      </c>
      <c r="G72" s="22" t="s">
        <v>1876</v>
      </c>
      <c r="H72" s="63"/>
    </row>
    <row r="73" spans="1:8" ht="18" thickBot="1" x14ac:dyDescent="0.45">
      <c r="A73" s="53" t="s">
        <v>176</v>
      </c>
      <c r="B73" s="53" t="s">
        <v>177</v>
      </c>
      <c r="C73" s="53" t="str">
        <f>표1[[#This Row],[LV0_B_PURPS_CD]]&amp;표1[[#This Row],[LV2_B_PURPS_CD]]</f>
        <v>BM03028</v>
      </c>
      <c r="D73" s="54" t="str">
        <f>INDEX('2 BM용도분류표'!$B$2:$B$180, MATCH(표1[[#This Row],[LV2_B_PURPS_CD_NM]]&amp;표1[[#This Row],[LV0_B_PURPS_CD]],'2 BM용도분류표'!$A$2:$A$180,0))</f>
        <v>028</v>
      </c>
      <c r="E73" s="53" t="s">
        <v>32</v>
      </c>
      <c r="F73" s="55" t="s">
        <v>1880</v>
      </c>
      <c r="G73" s="53" t="s">
        <v>1876</v>
      </c>
      <c r="H73" s="63"/>
    </row>
    <row r="74" spans="1:8" x14ac:dyDescent="0.4">
      <c r="A74" s="22" t="s">
        <v>180</v>
      </c>
      <c r="B74" s="22" t="s">
        <v>181</v>
      </c>
      <c r="C74" s="22" t="str">
        <f>표1[[#This Row],[LV0_B_PURPS_CD]]&amp;표1[[#This Row],[LV2_B_PURPS_CD]]</f>
        <v>BM04001</v>
      </c>
      <c r="D74" s="30" t="str">
        <f>INDEX('2 BM용도분류표'!$B$2:$B$180, MATCH(표1[[#This Row],[LV2_B_PURPS_CD_NM]]&amp;표1[[#This Row],[LV0_B_PURPS_CD]],'2 BM용도분류표'!$A$2:$A$180,0))</f>
        <v>001</v>
      </c>
      <c r="E74" s="22" t="s">
        <v>38</v>
      </c>
      <c r="F74" s="29" t="s">
        <v>1881</v>
      </c>
      <c r="G74" s="22" t="s">
        <v>1877</v>
      </c>
      <c r="H74" s="63"/>
    </row>
    <row r="75" spans="1:8" x14ac:dyDescent="0.4">
      <c r="A75" s="22" t="s">
        <v>182</v>
      </c>
      <c r="B75" s="22" t="s">
        <v>37</v>
      </c>
      <c r="C75" s="22" t="str">
        <f>표1[[#This Row],[LV0_B_PURPS_CD]]&amp;표1[[#This Row],[LV2_B_PURPS_CD]]</f>
        <v>BM04001</v>
      </c>
      <c r="D75" s="30" t="str">
        <f>INDEX('2 BM용도분류표'!$B$2:$B$180, MATCH(표1[[#This Row],[LV2_B_PURPS_CD_NM]]&amp;표1[[#This Row],[LV0_B_PURPS_CD]],'2 BM용도분류표'!$A$2:$A$180,0))</f>
        <v>001</v>
      </c>
      <c r="E75" s="22" t="s">
        <v>38</v>
      </c>
      <c r="F75" s="29" t="s">
        <v>1881</v>
      </c>
      <c r="G75" s="22" t="s">
        <v>1877</v>
      </c>
      <c r="H75" s="63"/>
    </row>
    <row r="76" spans="1:8" x14ac:dyDescent="0.4">
      <c r="A76" s="22" t="s">
        <v>183</v>
      </c>
      <c r="B76" s="22" t="s">
        <v>184</v>
      </c>
      <c r="C76" s="22" t="str">
        <f>표1[[#This Row],[LV0_B_PURPS_CD]]&amp;표1[[#This Row],[LV2_B_PURPS_CD]]</f>
        <v>BM04002</v>
      </c>
      <c r="D76" s="30" t="str">
        <f>INDEX('2 BM용도분류표'!$B$2:$B$180, MATCH(표1[[#This Row],[LV2_B_PURPS_CD_NM]]&amp;표1[[#This Row],[LV0_B_PURPS_CD]],'2 BM용도분류표'!$A$2:$A$180,0))</f>
        <v>002</v>
      </c>
      <c r="E76" s="22" t="s">
        <v>185</v>
      </c>
      <c r="F76" s="29" t="s">
        <v>1881</v>
      </c>
      <c r="G76" s="22" t="s">
        <v>1877</v>
      </c>
      <c r="H76" s="63"/>
    </row>
    <row r="77" spans="1:8" x14ac:dyDescent="0.4">
      <c r="A77" s="22" t="s">
        <v>186</v>
      </c>
      <c r="B77" s="22" t="s">
        <v>187</v>
      </c>
      <c r="C77" s="22" t="str">
        <f>표1[[#This Row],[LV0_B_PURPS_CD]]&amp;표1[[#This Row],[LV2_B_PURPS_CD]]</f>
        <v>BM04003</v>
      </c>
      <c r="D77" s="30" t="str">
        <f>INDEX('2 BM용도분류표'!$B$2:$B$180, MATCH(표1[[#This Row],[LV2_B_PURPS_CD_NM]]&amp;표1[[#This Row],[LV0_B_PURPS_CD]],'2 BM용도분류표'!$A$2:$A$180,0))</f>
        <v>003</v>
      </c>
      <c r="E77" s="22" t="s">
        <v>35</v>
      </c>
      <c r="F77" s="29" t="s">
        <v>1881</v>
      </c>
      <c r="G77" s="22" t="s">
        <v>1877</v>
      </c>
      <c r="H77" s="63"/>
    </row>
    <row r="78" spans="1:8" x14ac:dyDescent="0.4">
      <c r="A78" s="22" t="s">
        <v>188</v>
      </c>
      <c r="B78" s="22" t="s">
        <v>189</v>
      </c>
      <c r="C78" s="22" t="str">
        <f>표1[[#This Row],[LV0_B_PURPS_CD]]&amp;표1[[#This Row],[LV2_B_PURPS_CD]]</f>
        <v>BM04004</v>
      </c>
      <c r="D78" s="30" t="str">
        <f>INDEX('2 BM용도분류표'!$B$2:$B$180, MATCH(표1[[#This Row],[LV2_B_PURPS_CD_NM]]&amp;표1[[#This Row],[LV0_B_PURPS_CD]],'2 BM용도분류표'!$A$2:$A$180,0))</f>
        <v>004</v>
      </c>
      <c r="E78" s="22" t="s">
        <v>189</v>
      </c>
      <c r="F78" s="29" t="s">
        <v>1881</v>
      </c>
      <c r="G78" s="22" t="s">
        <v>1877</v>
      </c>
      <c r="H78" s="63"/>
    </row>
    <row r="79" spans="1:8" x14ac:dyDescent="0.4">
      <c r="A79" s="22" t="s">
        <v>190</v>
      </c>
      <c r="B79" s="22" t="s">
        <v>191</v>
      </c>
      <c r="C79" s="22" t="str">
        <f>표1[[#This Row],[LV0_B_PURPS_CD]]&amp;표1[[#This Row],[LV2_B_PURPS_CD]]</f>
        <v>BM04005</v>
      </c>
      <c r="D79" s="30" t="str">
        <f>INDEX('2 BM용도분류표'!$B$2:$B$180, MATCH(표1[[#This Row],[LV2_B_PURPS_CD_NM]]&amp;표1[[#This Row],[LV0_B_PURPS_CD]],'2 BM용도분류표'!$A$2:$A$180,0))</f>
        <v>005</v>
      </c>
      <c r="E79" s="22" t="s">
        <v>191</v>
      </c>
      <c r="F79" s="29" t="s">
        <v>1881</v>
      </c>
      <c r="G79" s="22" t="s">
        <v>1877</v>
      </c>
      <c r="H79" s="63"/>
    </row>
    <row r="80" spans="1:8" x14ac:dyDescent="0.4">
      <c r="A80" s="22" t="s">
        <v>192</v>
      </c>
      <c r="B80" s="22" t="s">
        <v>193</v>
      </c>
      <c r="C80" s="22" t="str">
        <f>표1[[#This Row],[LV0_B_PURPS_CD]]&amp;표1[[#This Row],[LV2_B_PURPS_CD]]</f>
        <v>BM04006</v>
      </c>
      <c r="D80" s="30" t="str">
        <f>INDEX('2 BM용도분류표'!$B$2:$B$180, MATCH(표1[[#This Row],[LV2_B_PURPS_CD_NM]]&amp;표1[[#This Row],[LV0_B_PURPS_CD]],'2 BM용도분류표'!$A$2:$A$180,0))</f>
        <v>006</v>
      </c>
      <c r="E80" s="22" t="s">
        <v>194</v>
      </c>
      <c r="F80" s="29" t="s">
        <v>1881</v>
      </c>
      <c r="G80" s="22" t="s">
        <v>1877</v>
      </c>
      <c r="H80" s="63"/>
    </row>
    <row r="81" spans="1:8" x14ac:dyDescent="0.4">
      <c r="A81" s="22" t="s">
        <v>195</v>
      </c>
      <c r="B81" s="22" t="s">
        <v>196</v>
      </c>
      <c r="C81" s="22" t="str">
        <f>표1[[#This Row],[LV0_B_PURPS_CD]]&amp;표1[[#This Row],[LV2_B_PURPS_CD]]</f>
        <v>BM04007</v>
      </c>
      <c r="D81" s="30" t="str">
        <f>INDEX('2 BM용도분류표'!$B$2:$B$180, MATCH(표1[[#This Row],[LV2_B_PURPS_CD_NM]]&amp;표1[[#This Row],[LV0_B_PURPS_CD]],'2 BM용도분류표'!$A$2:$A$180,0))</f>
        <v>007</v>
      </c>
      <c r="E81" s="22" t="s">
        <v>196</v>
      </c>
      <c r="F81" s="29" t="s">
        <v>1881</v>
      </c>
      <c r="G81" s="22" t="s">
        <v>1877</v>
      </c>
      <c r="H81" s="63"/>
    </row>
    <row r="82" spans="1:8" x14ac:dyDescent="0.4">
      <c r="A82" s="22" t="s">
        <v>197</v>
      </c>
      <c r="B82" s="22" t="s">
        <v>198</v>
      </c>
      <c r="C82" s="22" t="str">
        <f>표1[[#This Row],[LV0_B_PURPS_CD]]&amp;표1[[#This Row],[LV2_B_PURPS_CD]]</f>
        <v>BM04003</v>
      </c>
      <c r="D82" s="30" t="str">
        <f>INDEX('2 BM용도분류표'!$B$2:$B$180, MATCH(표1[[#This Row],[LV2_B_PURPS_CD_NM]]&amp;표1[[#This Row],[LV0_B_PURPS_CD]],'2 BM용도분류표'!$A$2:$A$180,0))</f>
        <v>003</v>
      </c>
      <c r="E82" s="22" t="s">
        <v>35</v>
      </c>
      <c r="F82" s="29" t="s">
        <v>1881</v>
      </c>
      <c r="G82" s="22" t="s">
        <v>1877</v>
      </c>
      <c r="H82" s="63"/>
    </row>
    <row r="83" spans="1:8" x14ac:dyDescent="0.4">
      <c r="A83" s="22" t="s">
        <v>199</v>
      </c>
      <c r="B83" s="22" t="s">
        <v>200</v>
      </c>
      <c r="C83" s="22" t="str">
        <f>표1[[#This Row],[LV0_B_PURPS_CD]]&amp;표1[[#This Row],[LV2_B_PURPS_CD]]</f>
        <v>BM04002</v>
      </c>
      <c r="D83" s="30" t="str">
        <f>INDEX('2 BM용도분류표'!$B$2:$B$180, MATCH(표1[[#This Row],[LV2_B_PURPS_CD_NM]]&amp;표1[[#This Row],[LV0_B_PURPS_CD]],'2 BM용도분류표'!$A$2:$A$180,0))</f>
        <v>002</v>
      </c>
      <c r="E83" s="22" t="s">
        <v>185</v>
      </c>
      <c r="F83" s="29" t="s">
        <v>1881</v>
      </c>
      <c r="G83" s="22" t="s">
        <v>1877</v>
      </c>
      <c r="H83" s="63"/>
    </row>
    <row r="84" spans="1:8" x14ac:dyDescent="0.4">
      <c r="A84" s="22" t="s">
        <v>201</v>
      </c>
      <c r="B84" s="22" t="s">
        <v>202</v>
      </c>
      <c r="C84" s="22" t="str">
        <f>표1[[#This Row],[LV0_B_PURPS_CD]]&amp;표1[[#This Row],[LV2_B_PURPS_CD]]</f>
        <v>BM04008</v>
      </c>
      <c r="D84" s="30" t="str">
        <f>INDEX('2 BM용도분류표'!$B$2:$B$180, MATCH(표1[[#This Row],[LV2_B_PURPS_CD_NM]]&amp;표1[[#This Row],[LV0_B_PURPS_CD]],'2 BM용도분류표'!$A$2:$A$180,0))</f>
        <v>008</v>
      </c>
      <c r="E84" s="22" t="s">
        <v>47</v>
      </c>
      <c r="F84" s="29" t="s">
        <v>1881</v>
      </c>
      <c r="G84" s="22" t="s">
        <v>1877</v>
      </c>
      <c r="H84" s="63"/>
    </row>
    <row r="85" spans="1:8" x14ac:dyDescent="0.4">
      <c r="A85" s="22" t="s">
        <v>203</v>
      </c>
      <c r="B85" s="22" t="s">
        <v>204</v>
      </c>
      <c r="C85" s="22" t="str">
        <f>표1[[#This Row],[LV0_B_PURPS_CD]]&amp;표1[[#This Row],[LV2_B_PURPS_CD]]</f>
        <v>BM04008</v>
      </c>
      <c r="D85" s="30" t="str">
        <f>INDEX('2 BM용도분류표'!$B$2:$B$180, MATCH(표1[[#This Row],[LV2_B_PURPS_CD_NM]]&amp;표1[[#This Row],[LV0_B_PURPS_CD]],'2 BM용도분류표'!$A$2:$A$180,0))</f>
        <v>008</v>
      </c>
      <c r="E85" s="22" t="s">
        <v>47</v>
      </c>
      <c r="F85" s="29" t="s">
        <v>1881</v>
      </c>
      <c r="G85" s="22" t="s">
        <v>1877</v>
      </c>
      <c r="H85" s="63"/>
    </row>
    <row r="86" spans="1:8" x14ac:dyDescent="0.4">
      <c r="A86" s="22" t="s">
        <v>205</v>
      </c>
      <c r="B86" s="22" t="s">
        <v>206</v>
      </c>
      <c r="C86" s="22" t="str">
        <f>표1[[#This Row],[LV0_B_PURPS_CD]]&amp;표1[[#This Row],[LV2_B_PURPS_CD]]</f>
        <v>BM04009</v>
      </c>
      <c r="D86" s="30" t="str">
        <f>INDEX('2 BM용도분류표'!$B$2:$B$180, MATCH(표1[[#This Row],[LV2_B_PURPS_CD_NM]]&amp;표1[[#This Row],[LV0_B_PURPS_CD]],'2 BM용도분류표'!$A$2:$A$180,0))</f>
        <v>009</v>
      </c>
      <c r="E86" s="22" t="s">
        <v>93</v>
      </c>
      <c r="F86" s="29" t="s">
        <v>1881</v>
      </c>
      <c r="G86" s="22" t="s">
        <v>1877</v>
      </c>
      <c r="H86" s="63"/>
    </row>
    <row r="87" spans="1:8" x14ac:dyDescent="0.4">
      <c r="A87" s="22" t="s">
        <v>207</v>
      </c>
      <c r="B87" s="22" t="s">
        <v>208</v>
      </c>
      <c r="C87" s="22" t="str">
        <f>표1[[#This Row],[LV0_B_PURPS_CD]]&amp;표1[[#This Row],[LV2_B_PURPS_CD]]</f>
        <v>BM04010</v>
      </c>
      <c r="D87" s="30" t="str">
        <f>INDEX('2 BM용도분류표'!$B$2:$B$180, MATCH(표1[[#This Row],[LV2_B_PURPS_CD_NM]]&amp;표1[[#This Row],[LV0_B_PURPS_CD]],'2 BM용도분류표'!$A$2:$A$180,0))</f>
        <v>010</v>
      </c>
      <c r="E87" s="22" t="s">
        <v>149</v>
      </c>
      <c r="F87" s="29" t="s">
        <v>1881</v>
      </c>
      <c r="G87" s="22" t="s">
        <v>1877</v>
      </c>
      <c r="H87" s="63"/>
    </row>
    <row r="88" spans="1:8" x14ac:dyDescent="0.4">
      <c r="A88" s="22" t="s">
        <v>209</v>
      </c>
      <c r="B88" s="22" t="s">
        <v>210</v>
      </c>
      <c r="C88" s="22" t="str">
        <f>표1[[#This Row],[LV0_B_PURPS_CD]]&amp;표1[[#This Row],[LV2_B_PURPS_CD]]</f>
        <v>BM04003</v>
      </c>
      <c r="D88" s="30" t="str">
        <f>INDEX('2 BM용도분류표'!$B$2:$B$180, MATCH(표1[[#This Row],[LV2_B_PURPS_CD_NM]]&amp;표1[[#This Row],[LV0_B_PURPS_CD]],'2 BM용도분류표'!$A$2:$A$180,0))</f>
        <v>003</v>
      </c>
      <c r="E88" s="22" t="s">
        <v>35</v>
      </c>
      <c r="F88" s="29" t="s">
        <v>1881</v>
      </c>
      <c r="G88" s="22" t="s">
        <v>1877</v>
      </c>
      <c r="H88" s="63"/>
    </row>
    <row r="89" spans="1:8" x14ac:dyDescent="0.4">
      <c r="A89" s="22" t="s">
        <v>211</v>
      </c>
      <c r="B89" s="22" t="s">
        <v>212</v>
      </c>
      <c r="C89" s="22" t="str">
        <f>표1[[#This Row],[LV0_B_PURPS_CD]]&amp;표1[[#This Row],[LV2_B_PURPS_CD]]</f>
        <v>BM04011</v>
      </c>
      <c r="D89" s="30" t="str">
        <f>INDEX('2 BM용도분류표'!$B$2:$B$180, MATCH(표1[[#This Row],[LV2_B_PURPS_CD_NM]]&amp;표1[[#This Row],[LV0_B_PURPS_CD]],'2 BM용도분류표'!$A$2:$A$180,0))</f>
        <v>011</v>
      </c>
      <c r="E89" s="22" t="s">
        <v>213</v>
      </c>
      <c r="F89" s="29" t="s">
        <v>1881</v>
      </c>
      <c r="G89" s="22" t="s">
        <v>1877</v>
      </c>
      <c r="H89" s="63"/>
    </row>
    <row r="90" spans="1:8" x14ac:dyDescent="0.4">
      <c r="A90" s="22" t="s">
        <v>214</v>
      </c>
      <c r="B90" s="22" t="s">
        <v>215</v>
      </c>
      <c r="C90" s="22" t="str">
        <f>표1[[#This Row],[LV0_B_PURPS_CD]]&amp;표1[[#This Row],[LV2_B_PURPS_CD]]</f>
        <v>BM04003</v>
      </c>
      <c r="D90" s="30" t="str">
        <f>INDEX('2 BM용도분류표'!$B$2:$B$180, MATCH(표1[[#This Row],[LV2_B_PURPS_CD_NM]]&amp;표1[[#This Row],[LV0_B_PURPS_CD]],'2 BM용도분류표'!$A$2:$A$180,0))</f>
        <v>003</v>
      </c>
      <c r="E90" s="22" t="s">
        <v>35</v>
      </c>
      <c r="F90" s="29" t="s">
        <v>1881</v>
      </c>
      <c r="G90" s="22" t="s">
        <v>1877</v>
      </c>
      <c r="H90" s="63"/>
    </row>
    <row r="91" spans="1:8" x14ac:dyDescent="0.4">
      <c r="A91" s="22" t="s">
        <v>216</v>
      </c>
      <c r="B91" s="22" t="s">
        <v>217</v>
      </c>
      <c r="C91" s="22" t="str">
        <f>표1[[#This Row],[LV0_B_PURPS_CD]]&amp;표1[[#This Row],[LV2_B_PURPS_CD]]</f>
        <v>BM04012</v>
      </c>
      <c r="D91" s="30" t="str">
        <f>INDEX('2 BM용도분류표'!$B$2:$B$180, MATCH(표1[[#This Row],[LV2_B_PURPS_CD_NM]]&amp;표1[[#This Row],[LV0_B_PURPS_CD]],'2 BM용도분류표'!$A$2:$A$180,0))</f>
        <v>012</v>
      </c>
      <c r="E91" s="22" t="s">
        <v>167</v>
      </c>
      <c r="F91" s="29" t="s">
        <v>1881</v>
      </c>
      <c r="G91" s="22" t="s">
        <v>1877</v>
      </c>
      <c r="H91" s="63"/>
    </row>
    <row r="92" spans="1:8" x14ac:dyDescent="0.4">
      <c r="A92" s="22" t="s">
        <v>218</v>
      </c>
      <c r="B92" s="22" t="s">
        <v>219</v>
      </c>
      <c r="C92" s="22" t="str">
        <f>표1[[#This Row],[LV0_B_PURPS_CD]]&amp;표1[[#This Row],[LV2_B_PURPS_CD]]</f>
        <v>BM04008</v>
      </c>
      <c r="D92" s="30" t="str">
        <f>INDEX('2 BM용도분류표'!$B$2:$B$180, MATCH(표1[[#This Row],[LV2_B_PURPS_CD_NM]]&amp;표1[[#This Row],[LV0_B_PURPS_CD]],'2 BM용도분류표'!$A$2:$A$180,0))</f>
        <v>008</v>
      </c>
      <c r="E92" s="22" t="s">
        <v>47</v>
      </c>
      <c r="F92" s="29" t="s">
        <v>1881</v>
      </c>
      <c r="G92" s="22" t="s">
        <v>1877</v>
      </c>
      <c r="H92" s="63"/>
    </row>
    <row r="93" spans="1:8" x14ac:dyDescent="0.4">
      <c r="A93" s="22" t="s">
        <v>220</v>
      </c>
      <c r="B93" s="22" t="s">
        <v>221</v>
      </c>
      <c r="C93" s="22" t="str">
        <f>표1[[#This Row],[LV0_B_PURPS_CD]]&amp;표1[[#This Row],[LV2_B_PURPS_CD]]</f>
        <v>BM04011</v>
      </c>
      <c r="D93" s="30" t="str">
        <f>INDEX('2 BM용도분류표'!$B$2:$B$180, MATCH(표1[[#This Row],[LV2_B_PURPS_CD_NM]]&amp;표1[[#This Row],[LV0_B_PURPS_CD]],'2 BM용도분류표'!$A$2:$A$180,0))</f>
        <v>011</v>
      </c>
      <c r="E93" s="22" t="s">
        <v>213</v>
      </c>
      <c r="F93" s="29" t="s">
        <v>1881</v>
      </c>
      <c r="G93" s="22" t="s">
        <v>1877</v>
      </c>
      <c r="H93" s="63"/>
    </row>
    <row r="94" spans="1:8" x14ac:dyDescent="0.4">
      <c r="A94" s="22" t="s">
        <v>222</v>
      </c>
      <c r="B94" s="22" t="s">
        <v>68</v>
      </c>
      <c r="C94" s="22" t="str">
        <f>표1[[#This Row],[LV0_B_PURPS_CD]]&amp;표1[[#This Row],[LV2_B_PURPS_CD]]</f>
        <v>BM04013</v>
      </c>
      <c r="D94" s="30" t="str">
        <f>INDEX('2 BM용도분류표'!$B$2:$B$180, MATCH(표1[[#This Row],[LV2_B_PURPS_CD_NM]]&amp;표1[[#This Row],[LV0_B_PURPS_CD]],'2 BM용도분류표'!$A$2:$A$180,0))</f>
        <v>013</v>
      </c>
      <c r="E94" s="22" t="s">
        <v>69</v>
      </c>
      <c r="F94" s="29" t="s">
        <v>1881</v>
      </c>
      <c r="G94" s="22" t="s">
        <v>1877</v>
      </c>
      <c r="H94" s="63"/>
    </row>
    <row r="95" spans="1:8" x14ac:dyDescent="0.4">
      <c r="A95" s="22" t="s">
        <v>223</v>
      </c>
      <c r="B95" s="22" t="s">
        <v>224</v>
      </c>
      <c r="C95" s="22" t="str">
        <f>표1[[#This Row],[LV0_B_PURPS_CD]]&amp;표1[[#This Row],[LV2_B_PURPS_CD]]</f>
        <v>BM04006</v>
      </c>
      <c r="D95" s="30" t="str">
        <f>INDEX('2 BM용도분류표'!$B$2:$B$180, MATCH(표1[[#This Row],[LV2_B_PURPS_CD_NM]]&amp;표1[[#This Row],[LV0_B_PURPS_CD]],'2 BM용도분류표'!$A$2:$A$180,0))</f>
        <v>006</v>
      </c>
      <c r="E95" s="22" t="s">
        <v>194</v>
      </c>
      <c r="F95" s="29" t="s">
        <v>1881</v>
      </c>
      <c r="G95" s="22" t="s">
        <v>1877</v>
      </c>
      <c r="H95" s="63"/>
    </row>
    <row r="96" spans="1:8" x14ac:dyDescent="0.4">
      <c r="A96" s="22" t="s">
        <v>225</v>
      </c>
      <c r="B96" s="22" t="s">
        <v>226</v>
      </c>
      <c r="C96" s="22" t="str">
        <f>표1[[#This Row],[LV0_B_PURPS_CD]]&amp;표1[[#This Row],[LV2_B_PURPS_CD]]</f>
        <v>BM04006</v>
      </c>
      <c r="D96" s="30" t="str">
        <f>INDEX('2 BM용도분류표'!$B$2:$B$180, MATCH(표1[[#This Row],[LV2_B_PURPS_CD_NM]]&amp;표1[[#This Row],[LV0_B_PURPS_CD]],'2 BM용도분류표'!$A$2:$A$180,0))</f>
        <v>006</v>
      </c>
      <c r="E96" s="22" t="s">
        <v>194</v>
      </c>
      <c r="F96" s="29" t="s">
        <v>1881</v>
      </c>
      <c r="G96" s="22" t="s">
        <v>1877</v>
      </c>
      <c r="H96" s="63"/>
    </row>
    <row r="97" spans="1:8" x14ac:dyDescent="0.4">
      <c r="A97" s="22" t="s">
        <v>227</v>
      </c>
      <c r="B97" s="22" t="s">
        <v>228</v>
      </c>
      <c r="C97" s="22" t="str">
        <f>표1[[#This Row],[LV0_B_PURPS_CD]]&amp;표1[[#This Row],[LV2_B_PURPS_CD]]</f>
        <v>BM04002</v>
      </c>
      <c r="D97" s="30" t="str">
        <f>INDEX('2 BM용도분류표'!$B$2:$B$180, MATCH(표1[[#This Row],[LV2_B_PURPS_CD_NM]]&amp;표1[[#This Row],[LV0_B_PURPS_CD]],'2 BM용도분류표'!$A$2:$A$180,0))</f>
        <v>002</v>
      </c>
      <c r="E97" s="22" t="s">
        <v>185</v>
      </c>
      <c r="F97" s="29" t="s">
        <v>1881</v>
      </c>
      <c r="G97" s="22" t="s">
        <v>1877</v>
      </c>
      <c r="H97" s="63"/>
    </row>
    <row r="98" spans="1:8" x14ac:dyDescent="0.4">
      <c r="A98" s="22" t="s">
        <v>229</v>
      </c>
      <c r="B98" s="22" t="s">
        <v>230</v>
      </c>
      <c r="C98" s="22" t="str">
        <f>표1[[#This Row],[LV0_B_PURPS_CD]]&amp;표1[[#This Row],[LV2_B_PURPS_CD]]</f>
        <v>BM04006</v>
      </c>
      <c r="D98" s="30" t="str">
        <f>INDEX('2 BM용도분류표'!$B$2:$B$180, MATCH(표1[[#This Row],[LV2_B_PURPS_CD_NM]]&amp;표1[[#This Row],[LV0_B_PURPS_CD]],'2 BM용도분류표'!$A$2:$A$180,0))</f>
        <v>006</v>
      </c>
      <c r="E98" s="22" t="s">
        <v>194</v>
      </c>
      <c r="F98" s="29" t="s">
        <v>1881</v>
      </c>
      <c r="G98" s="22" t="s">
        <v>1877</v>
      </c>
      <c r="H98" s="63"/>
    </row>
    <row r="99" spans="1:8" x14ac:dyDescent="0.4">
      <c r="A99" s="22" t="s">
        <v>231</v>
      </c>
      <c r="B99" s="22" t="s">
        <v>232</v>
      </c>
      <c r="C99" s="22" t="str">
        <f>표1[[#This Row],[LV0_B_PURPS_CD]]&amp;표1[[#This Row],[LV2_B_PURPS_CD]]</f>
        <v>BM04006</v>
      </c>
      <c r="D99" s="30" t="str">
        <f>INDEX('2 BM용도분류표'!$B$2:$B$180, MATCH(표1[[#This Row],[LV2_B_PURPS_CD_NM]]&amp;표1[[#This Row],[LV0_B_PURPS_CD]],'2 BM용도분류표'!$A$2:$A$180,0))</f>
        <v>006</v>
      </c>
      <c r="E99" s="22" t="s">
        <v>194</v>
      </c>
      <c r="F99" s="29" t="s">
        <v>1881</v>
      </c>
      <c r="G99" s="22" t="s">
        <v>1877</v>
      </c>
      <c r="H99" s="63"/>
    </row>
    <row r="100" spans="1:8" x14ac:dyDescent="0.4">
      <c r="A100" s="22" t="s">
        <v>233</v>
      </c>
      <c r="B100" s="22" t="s">
        <v>234</v>
      </c>
      <c r="C100" s="22" t="str">
        <f>표1[[#This Row],[LV0_B_PURPS_CD]]&amp;표1[[#This Row],[LV2_B_PURPS_CD]]</f>
        <v>BM04006</v>
      </c>
      <c r="D100" s="30" t="str">
        <f>INDEX('2 BM용도분류표'!$B$2:$B$180, MATCH(표1[[#This Row],[LV2_B_PURPS_CD_NM]]&amp;표1[[#This Row],[LV0_B_PURPS_CD]],'2 BM용도분류표'!$A$2:$A$180,0))</f>
        <v>006</v>
      </c>
      <c r="E100" s="22" t="s">
        <v>194</v>
      </c>
      <c r="F100" s="29" t="s">
        <v>1881</v>
      </c>
      <c r="G100" s="22" t="s">
        <v>1877</v>
      </c>
      <c r="H100" s="63"/>
    </row>
    <row r="101" spans="1:8" x14ac:dyDescent="0.4">
      <c r="A101" s="22" t="s">
        <v>235</v>
      </c>
      <c r="B101" s="22" t="s">
        <v>105</v>
      </c>
      <c r="C101" s="22" t="str">
        <f>표1[[#This Row],[LV0_B_PURPS_CD]]&amp;표1[[#This Row],[LV2_B_PURPS_CD]]</f>
        <v>BM04014</v>
      </c>
      <c r="D101" s="30" t="str">
        <f>INDEX('2 BM용도분류표'!$B$2:$B$180, MATCH(표1[[#This Row],[LV2_B_PURPS_CD_NM]]&amp;표1[[#This Row],[LV0_B_PURPS_CD]],'2 BM용도분류표'!$A$2:$A$180,0))</f>
        <v>014</v>
      </c>
      <c r="E101" s="22" t="s">
        <v>105</v>
      </c>
      <c r="F101" s="29" t="s">
        <v>1881</v>
      </c>
      <c r="G101" s="22" t="s">
        <v>1877</v>
      </c>
      <c r="H101" s="63"/>
    </row>
    <row r="102" spans="1:8" x14ac:dyDescent="0.4">
      <c r="A102" s="22" t="s">
        <v>236</v>
      </c>
      <c r="B102" s="22" t="s">
        <v>237</v>
      </c>
      <c r="C102" s="22" t="str">
        <f>표1[[#This Row],[LV0_B_PURPS_CD]]&amp;표1[[#This Row],[LV2_B_PURPS_CD]]</f>
        <v>BM04015</v>
      </c>
      <c r="D102" s="30" t="str">
        <f>INDEX('2 BM용도분류표'!$B$2:$B$180, MATCH(표1[[#This Row],[LV2_B_PURPS_CD_NM]]&amp;표1[[#This Row],[LV0_B_PURPS_CD]],'2 BM용도분류표'!$A$2:$A$180,0))</f>
        <v>015</v>
      </c>
      <c r="E102" s="22" t="s">
        <v>237</v>
      </c>
      <c r="F102" s="29" t="s">
        <v>1881</v>
      </c>
      <c r="G102" s="22" t="s">
        <v>1877</v>
      </c>
      <c r="H102" s="63"/>
    </row>
    <row r="103" spans="1:8" x14ac:dyDescent="0.4">
      <c r="A103" s="22" t="s">
        <v>239</v>
      </c>
      <c r="B103" s="22" t="s">
        <v>240</v>
      </c>
      <c r="C103" s="22" t="str">
        <f>표1[[#This Row],[LV0_B_PURPS_CD]]&amp;표1[[#This Row],[LV2_B_PURPS_CD]]</f>
        <v>BM04003</v>
      </c>
      <c r="D103" s="30" t="str">
        <f>INDEX('2 BM용도분류표'!$B$2:$B$180, MATCH(표1[[#This Row],[LV2_B_PURPS_CD_NM]]&amp;표1[[#This Row],[LV0_B_PURPS_CD]],'2 BM용도분류표'!$A$2:$A$180,0))</f>
        <v>003</v>
      </c>
      <c r="E103" s="22" t="s">
        <v>35</v>
      </c>
      <c r="F103" s="29" t="s">
        <v>1881</v>
      </c>
      <c r="G103" s="22" t="s">
        <v>1877</v>
      </c>
      <c r="H103" s="63"/>
    </row>
    <row r="104" spans="1:8" x14ac:dyDescent="0.4">
      <c r="A104" s="22" t="s">
        <v>241</v>
      </c>
      <c r="B104" s="22" t="s">
        <v>242</v>
      </c>
      <c r="C104" s="22" t="str">
        <f>표1[[#This Row],[LV0_B_PURPS_CD]]&amp;표1[[#This Row],[LV2_B_PURPS_CD]]</f>
        <v>BM04003</v>
      </c>
      <c r="D104" s="30" t="str">
        <f>INDEX('2 BM용도분류표'!$B$2:$B$180, MATCH(표1[[#This Row],[LV2_B_PURPS_CD_NM]]&amp;표1[[#This Row],[LV0_B_PURPS_CD]],'2 BM용도분류표'!$A$2:$A$180,0))</f>
        <v>003</v>
      </c>
      <c r="E104" s="22" t="s">
        <v>35</v>
      </c>
      <c r="F104" s="29" t="s">
        <v>1881</v>
      </c>
      <c r="G104" s="22" t="s">
        <v>1877</v>
      </c>
      <c r="H104" s="63"/>
    </row>
    <row r="105" spans="1:8" x14ac:dyDescent="0.4">
      <c r="A105" s="22" t="s">
        <v>243</v>
      </c>
      <c r="B105" s="22" t="s">
        <v>244</v>
      </c>
      <c r="C105" s="22" t="str">
        <f>표1[[#This Row],[LV0_B_PURPS_CD]]&amp;표1[[#This Row],[LV2_B_PURPS_CD]]</f>
        <v>BM04003</v>
      </c>
      <c r="D105" s="30" t="str">
        <f>INDEX('2 BM용도분류표'!$B$2:$B$180, MATCH(표1[[#This Row],[LV2_B_PURPS_CD_NM]]&amp;표1[[#This Row],[LV0_B_PURPS_CD]],'2 BM용도분류표'!$A$2:$A$180,0))</f>
        <v>003</v>
      </c>
      <c r="E105" s="22" t="s">
        <v>35</v>
      </c>
      <c r="F105" s="29" t="s">
        <v>1881</v>
      </c>
      <c r="G105" s="22" t="s">
        <v>1877</v>
      </c>
      <c r="H105" s="63"/>
    </row>
    <row r="106" spans="1:8" x14ac:dyDescent="0.4">
      <c r="A106" s="22" t="s">
        <v>245</v>
      </c>
      <c r="B106" s="22" t="s">
        <v>246</v>
      </c>
      <c r="C106" s="22" t="str">
        <f>표1[[#This Row],[LV0_B_PURPS_CD]]&amp;표1[[#This Row],[LV2_B_PURPS_CD]]</f>
        <v>BM04012</v>
      </c>
      <c r="D106" s="30" t="str">
        <f>INDEX('2 BM용도분류표'!$B$2:$B$180, MATCH(표1[[#This Row],[LV2_B_PURPS_CD_NM]]&amp;표1[[#This Row],[LV0_B_PURPS_CD]],'2 BM용도분류표'!$A$2:$A$180,0))</f>
        <v>012</v>
      </c>
      <c r="E106" s="22" t="s">
        <v>167</v>
      </c>
      <c r="F106" s="29" t="s">
        <v>1881</v>
      </c>
      <c r="G106" s="22" t="s">
        <v>1877</v>
      </c>
      <c r="H106" s="63"/>
    </row>
    <row r="107" spans="1:8" x14ac:dyDescent="0.4">
      <c r="A107" s="22" t="s">
        <v>247</v>
      </c>
      <c r="B107" s="22" t="s">
        <v>109</v>
      </c>
      <c r="C107" s="22" t="str">
        <f>표1[[#This Row],[LV0_B_PURPS_CD]]&amp;표1[[#This Row],[LV2_B_PURPS_CD]]</f>
        <v>BM04008</v>
      </c>
      <c r="D107" s="30" t="str">
        <f>INDEX('2 BM용도분류표'!$B$2:$B$180, MATCH(표1[[#This Row],[LV2_B_PURPS_CD_NM]]&amp;표1[[#This Row],[LV0_B_PURPS_CD]],'2 BM용도분류표'!$A$2:$A$180,0))</f>
        <v>008</v>
      </c>
      <c r="E107" s="22" t="s">
        <v>47</v>
      </c>
      <c r="F107" s="29" t="s">
        <v>1881</v>
      </c>
      <c r="G107" s="22" t="s">
        <v>1877</v>
      </c>
      <c r="H107" s="63"/>
    </row>
    <row r="108" spans="1:8" x14ac:dyDescent="0.4">
      <c r="A108" s="22" t="s">
        <v>248</v>
      </c>
      <c r="B108" s="22" t="s">
        <v>237</v>
      </c>
      <c r="C108" s="22" t="str">
        <f>표1[[#This Row],[LV0_B_PURPS_CD]]&amp;표1[[#This Row],[LV2_B_PURPS_CD]]</f>
        <v>BM04015</v>
      </c>
      <c r="D108" s="30" t="str">
        <f>INDEX('2 BM용도분류표'!$B$2:$B$180, MATCH(표1[[#This Row],[LV2_B_PURPS_CD_NM]]&amp;표1[[#This Row],[LV0_B_PURPS_CD]],'2 BM용도분류표'!$A$2:$A$180,0))</f>
        <v>015</v>
      </c>
      <c r="E108" s="22" t="s">
        <v>237</v>
      </c>
      <c r="F108" s="29" t="s">
        <v>1881</v>
      </c>
      <c r="G108" s="22" t="s">
        <v>1877</v>
      </c>
      <c r="H108" s="63"/>
    </row>
    <row r="109" spans="1:8" x14ac:dyDescent="0.4">
      <c r="A109" s="22" t="s">
        <v>249</v>
      </c>
      <c r="B109" s="22" t="s">
        <v>105</v>
      </c>
      <c r="C109" s="22" t="str">
        <f>표1[[#This Row],[LV0_B_PURPS_CD]]&amp;표1[[#This Row],[LV2_B_PURPS_CD]]</f>
        <v>BM04014</v>
      </c>
      <c r="D109" s="30" t="str">
        <f>INDEX('2 BM용도분류표'!$B$2:$B$180, MATCH(표1[[#This Row],[LV2_B_PURPS_CD_NM]]&amp;표1[[#This Row],[LV0_B_PURPS_CD]],'2 BM용도분류표'!$A$2:$A$180,0))</f>
        <v>014</v>
      </c>
      <c r="E109" s="22" t="s">
        <v>105</v>
      </c>
      <c r="F109" s="29" t="s">
        <v>1881</v>
      </c>
      <c r="G109" s="22" t="s">
        <v>1877</v>
      </c>
      <c r="H109" s="63"/>
    </row>
    <row r="110" spans="1:8" x14ac:dyDescent="0.4">
      <c r="A110" s="22" t="s">
        <v>250</v>
      </c>
      <c r="B110" s="22" t="s">
        <v>251</v>
      </c>
      <c r="C110" s="22" t="str">
        <f>표1[[#This Row],[LV0_B_PURPS_CD]]&amp;표1[[#This Row],[LV2_B_PURPS_CD]]</f>
        <v>BM04006</v>
      </c>
      <c r="D110" s="30" t="str">
        <f>INDEX('2 BM용도분류표'!$B$2:$B$180, MATCH(표1[[#This Row],[LV2_B_PURPS_CD_NM]]&amp;표1[[#This Row],[LV0_B_PURPS_CD]],'2 BM용도분류표'!$A$2:$A$180,0))</f>
        <v>006</v>
      </c>
      <c r="E110" s="22" t="s">
        <v>194</v>
      </c>
      <c r="F110" s="29" t="s">
        <v>1881</v>
      </c>
      <c r="G110" s="22" t="s">
        <v>1877</v>
      </c>
      <c r="H110" s="63"/>
    </row>
    <row r="111" spans="1:8" x14ac:dyDescent="0.4">
      <c r="A111" s="22" t="s">
        <v>252</v>
      </c>
      <c r="B111" s="22" t="s">
        <v>253</v>
      </c>
      <c r="C111" s="22" t="str">
        <f>표1[[#This Row],[LV0_B_PURPS_CD]]&amp;표1[[#This Row],[LV2_B_PURPS_CD]]</f>
        <v>BM04006</v>
      </c>
      <c r="D111" s="30" t="str">
        <f>INDEX('2 BM용도분류표'!$B$2:$B$180, MATCH(표1[[#This Row],[LV2_B_PURPS_CD_NM]]&amp;표1[[#This Row],[LV0_B_PURPS_CD]],'2 BM용도분류표'!$A$2:$A$180,0))</f>
        <v>006</v>
      </c>
      <c r="E111" s="22" t="s">
        <v>194</v>
      </c>
      <c r="F111" s="29" t="s">
        <v>1881</v>
      </c>
      <c r="G111" s="22" t="s">
        <v>1877</v>
      </c>
      <c r="H111" s="63"/>
    </row>
    <row r="112" spans="1:8" x14ac:dyDescent="0.4">
      <c r="A112" s="22" t="s">
        <v>254</v>
      </c>
      <c r="B112" s="22" t="s">
        <v>255</v>
      </c>
      <c r="C112" s="22" t="str">
        <f>표1[[#This Row],[LV0_B_PURPS_CD]]&amp;표1[[#This Row],[LV2_B_PURPS_CD]]</f>
        <v>BM04006</v>
      </c>
      <c r="D112" s="30" t="str">
        <f>INDEX('2 BM용도분류표'!$B$2:$B$180, MATCH(표1[[#This Row],[LV2_B_PURPS_CD_NM]]&amp;표1[[#This Row],[LV0_B_PURPS_CD]],'2 BM용도분류표'!$A$2:$A$180,0))</f>
        <v>006</v>
      </c>
      <c r="E112" s="22" t="s">
        <v>194</v>
      </c>
      <c r="F112" s="29" t="s">
        <v>1881</v>
      </c>
      <c r="G112" s="22" t="s">
        <v>1877</v>
      </c>
      <c r="H112" s="63"/>
    </row>
    <row r="113" spans="1:8" x14ac:dyDescent="0.4">
      <c r="A113" s="22" t="s">
        <v>256</v>
      </c>
      <c r="B113" s="22" t="s">
        <v>257</v>
      </c>
      <c r="C113" s="22" t="str">
        <f>표1[[#This Row],[LV0_B_PURPS_CD]]&amp;표1[[#This Row],[LV2_B_PURPS_CD]]</f>
        <v>BM04002</v>
      </c>
      <c r="D113" s="30" t="str">
        <f>INDEX('2 BM용도분류표'!$B$2:$B$180, MATCH(표1[[#This Row],[LV2_B_PURPS_CD_NM]]&amp;표1[[#This Row],[LV0_B_PURPS_CD]],'2 BM용도분류표'!$A$2:$A$180,0))</f>
        <v>002</v>
      </c>
      <c r="E113" s="22" t="s">
        <v>185</v>
      </c>
      <c r="F113" s="29" t="s">
        <v>1881</v>
      </c>
      <c r="G113" s="22" t="s">
        <v>1877</v>
      </c>
      <c r="H113" s="63"/>
    </row>
    <row r="114" spans="1:8" x14ac:dyDescent="0.4">
      <c r="A114" s="22" t="s">
        <v>258</v>
      </c>
      <c r="B114" s="22" t="s">
        <v>259</v>
      </c>
      <c r="C114" s="22" t="str">
        <f>표1[[#This Row],[LV0_B_PURPS_CD]]&amp;표1[[#This Row],[LV2_B_PURPS_CD]]</f>
        <v>BM04016</v>
      </c>
      <c r="D114" s="30" t="str">
        <f>INDEX('2 BM용도분류표'!$B$2:$B$180, MATCH(표1[[#This Row],[LV2_B_PURPS_CD_NM]]&amp;표1[[#This Row],[LV0_B_PURPS_CD]],'2 BM용도분류표'!$A$2:$A$180,0))</f>
        <v>016</v>
      </c>
      <c r="E114" s="22" t="s">
        <v>41</v>
      </c>
      <c r="F114" s="29" t="s">
        <v>1881</v>
      </c>
      <c r="G114" s="22" t="s">
        <v>1877</v>
      </c>
      <c r="H114" s="63"/>
    </row>
    <row r="115" spans="1:8" x14ac:dyDescent="0.4">
      <c r="A115" s="22" t="s">
        <v>260</v>
      </c>
      <c r="B115" s="22" t="s">
        <v>210</v>
      </c>
      <c r="C115" s="22" t="str">
        <f>표1[[#This Row],[LV0_B_PURPS_CD]]&amp;표1[[#This Row],[LV2_B_PURPS_CD]]</f>
        <v>BM04003</v>
      </c>
      <c r="D115" s="30" t="str">
        <f>INDEX('2 BM용도분류표'!$B$2:$B$180, MATCH(표1[[#This Row],[LV2_B_PURPS_CD_NM]]&amp;표1[[#This Row],[LV0_B_PURPS_CD]],'2 BM용도분류표'!$A$2:$A$180,0))</f>
        <v>003</v>
      </c>
      <c r="E115" s="22" t="s">
        <v>35</v>
      </c>
      <c r="F115" s="29" t="s">
        <v>1881</v>
      </c>
      <c r="G115" s="22" t="s">
        <v>1877</v>
      </c>
      <c r="H115" s="63"/>
    </row>
    <row r="116" spans="1:8" x14ac:dyDescent="0.4">
      <c r="A116" s="22" t="s">
        <v>261</v>
      </c>
      <c r="B116" s="22" t="s">
        <v>262</v>
      </c>
      <c r="C116" s="22" t="str">
        <f>표1[[#This Row],[LV0_B_PURPS_CD]]&amp;표1[[#This Row],[LV2_B_PURPS_CD]]</f>
        <v>BM04015</v>
      </c>
      <c r="D116" s="30" t="str">
        <f>INDEX('2 BM용도분류표'!$B$2:$B$180, MATCH(표1[[#This Row],[LV2_B_PURPS_CD_NM]]&amp;표1[[#This Row],[LV0_B_PURPS_CD]],'2 BM용도분류표'!$A$2:$A$180,0))</f>
        <v>015</v>
      </c>
      <c r="E116" s="22" t="s">
        <v>237</v>
      </c>
      <c r="F116" s="29" t="s">
        <v>1881</v>
      </c>
      <c r="G116" s="22" t="s">
        <v>1877</v>
      </c>
      <c r="H116" s="63"/>
    </row>
    <row r="117" spans="1:8" x14ac:dyDescent="0.4">
      <c r="A117" s="22" t="s">
        <v>263</v>
      </c>
      <c r="B117" s="22" t="s">
        <v>230</v>
      </c>
      <c r="C117" s="22" t="str">
        <f>표1[[#This Row],[LV0_B_PURPS_CD]]&amp;표1[[#This Row],[LV2_B_PURPS_CD]]</f>
        <v>BM04006</v>
      </c>
      <c r="D117" s="30" t="str">
        <f>INDEX('2 BM용도분류표'!$B$2:$B$180, MATCH(표1[[#This Row],[LV2_B_PURPS_CD_NM]]&amp;표1[[#This Row],[LV0_B_PURPS_CD]],'2 BM용도분류표'!$A$2:$A$180,0))</f>
        <v>006</v>
      </c>
      <c r="E117" s="22" t="s">
        <v>194</v>
      </c>
      <c r="F117" s="29" t="s">
        <v>1881</v>
      </c>
      <c r="G117" s="22" t="s">
        <v>1877</v>
      </c>
      <c r="H117" s="63"/>
    </row>
    <row r="118" spans="1:8" x14ac:dyDescent="0.4">
      <c r="A118" s="22" t="s">
        <v>264</v>
      </c>
      <c r="B118" s="22" t="s">
        <v>232</v>
      </c>
      <c r="C118" s="22" t="str">
        <f>표1[[#This Row],[LV0_B_PURPS_CD]]&amp;표1[[#This Row],[LV2_B_PURPS_CD]]</f>
        <v>BM04006</v>
      </c>
      <c r="D118" s="30" t="str">
        <f>INDEX('2 BM용도분류표'!$B$2:$B$180, MATCH(표1[[#This Row],[LV2_B_PURPS_CD_NM]]&amp;표1[[#This Row],[LV0_B_PURPS_CD]],'2 BM용도분류표'!$A$2:$A$180,0))</f>
        <v>006</v>
      </c>
      <c r="E118" s="22" t="s">
        <v>194</v>
      </c>
      <c r="F118" s="29" t="s">
        <v>1881</v>
      </c>
      <c r="G118" s="22" t="s">
        <v>1877</v>
      </c>
      <c r="H118" s="63"/>
    </row>
    <row r="119" spans="1:8" x14ac:dyDescent="0.4">
      <c r="A119" s="22" t="s">
        <v>265</v>
      </c>
      <c r="B119" s="22" t="s">
        <v>234</v>
      </c>
      <c r="C119" s="22" t="str">
        <f>표1[[#This Row],[LV0_B_PURPS_CD]]&amp;표1[[#This Row],[LV2_B_PURPS_CD]]</f>
        <v>BM04006</v>
      </c>
      <c r="D119" s="30" t="str">
        <f>INDEX('2 BM용도분류표'!$B$2:$B$180, MATCH(표1[[#This Row],[LV2_B_PURPS_CD_NM]]&amp;표1[[#This Row],[LV0_B_PURPS_CD]],'2 BM용도분류표'!$A$2:$A$180,0))</f>
        <v>006</v>
      </c>
      <c r="E119" s="22" t="s">
        <v>194</v>
      </c>
      <c r="F119" s="29" t="s">
        <v>1881</v>
      </c>
      <c r="G119" s="22" t="s">
        <v>1877</v>
      </c>
      <c r="H119" s="63"/>
    </row>
    <row r="120" spans="1:8" x14ac:dyDescent="0.4">
      <c r="A120" s="22" t="s">
        <v>266</v>
      </c>
      <c r="B120" s="22" t="s">
        <v>267</v>
      </c>
      <c r="C120" s="22" t="str">
        <f>표1[[#This Row],[LV0_B_PURPS_CD]]&amp;표1[[#This Row],[LV2_B_PURPS_CD]]</f>
        <v>BM04006</v>
      </c>
      <c r="D120" s="30" t="str">
        <f>INDEX('2 BM용도분류표'!$B$2:$B$180, MATCH(표1[[#This Row],[LV2_B_PURPS_CD_NM]]&amp;표1[[#This Row],[LV0_B_PURPS_CD]],'2 BM용도분류표'!$A$2:$A$180,0))</f>
        <v>006</v>
      </c>
      <c r="E120" s="22" t="s">
        <v>194</v>
      </c>
      <c r="F120" s="29" t="s">
        <v>1881</v>
      </c>
      <c r="G120" s="22" t="s">
        <v>1877</v>
      </c>
      <c r="H120" s="63"/>
    </row>
    <row r="121" spans="1:8" ht="18" thickBot="1" x14ac:dyDescent="0.45">
      <c r="A121" s="53" t="s">
        <v>1325</v>
      </c>
      <c r="B121" s="53" t="s">
        <v>1326</v>
      </c>
      <c r="C121" s="53" t="str">
        <f>표1[[#This Row],[LV0_B_PURPS_CD]]&amp;표1[[#This Row],[LV2_B_PURPS_CD]]</f>
        <v>BM04006</v>
      </c>
      <c r="D121" s="54" t="str">
        <f>INDEX('2 BM용도분류표'!$B$2:$B$180, MATCH(표1[[#This Row],[LV2_B_PURPS_CD_NM]]&amp;표1[[#This Row],[LV0_B_PURPS_CD]],'2 BM용도분류표'!$A$2:$A$180,0))</f>
        <v>006</v>
      </c>
      <c r="E121" s="53" t="s">
        <v>194</v>
      </c>
      <c r="F121" s="55" t="s">
        <v>1881</v>
      </c>
      <c r="G121" s="53" t="s">
        <v>1877</v>
      </c>
      <c r="H121" s="63"/>
    </row>
    <row r="122" spans="1:8" x14ac:dyDescent="0.4">
      <c r="A122" s="22" t="s">
        <v>268</v>
      </c>
      <c r="B122" s="22" t="s">
        <v>1327</v>
      </c>
      <c r="C122" s="22" t="str">
        <f>표1[[#This Row],[LV0_B_PURPS_CD]]&amp;표1[[#This Row],[LV2_B_PURPS_CD]]</f>
        <v>BM04017</v>
      </c>
      <c r="D122" s="30" t="str">
        <f>INDEX('2 BM용도분류표'!$B$2:$B$180, MATCH(표1[[#This Row],[LV2_B_PURPS_CD_NM]]&amp;표1[[#This Row],[LV0_B_PURPS_CD]],'2 BM용도분류표'!$A$2:$A$180,0))</f>
        <v>017</v>
      </c>
      <c r="E122" s="22" t="s">
        <v>50</v>
      </c>
      <c r="F122" s="29" t="s">
        <v>1881</v>
      </c>
      <c r="G122" s="22" t="s">
        <v>1877</v>
      </c>
      <c r="H122" s="63"/>
    </row>
    <row r="123" spans="1:8" x14ac:dyDescent="0.4">
      <c r="A123" s="22" t="s">
        <v>269</v>
      </c>
      <c r="B123" s="22" t="s">
        <v>270</v>
      </c>
      <c r="C123" s="22" t="str">
        <f>표1[[#This Row],[LV0_B_PURPS_CD]]&amp;표1[[#This Row],[LV2_B_PURPS_CD]]</f>
        <v>BM04017</v>
      </c>
      <c r="D123" s="30" t="str">
        <f>INDEX('2 BM용도분류표'!$B$2:$B$180, MATCH(표1[[#This Row],[LV2_B_PURPS_CD_NM]]&amp;표1[[#This Row],[LV0_B_PURPS_CD]],'2 BM용도분류표'!$A$2:$A$180,0))</f>
        <v>017</v>
      </c>
      <c r="E123" s="22" t="s">
        <v>50</v>
      </c>
      <c r="F123" s="29" t="s">
        <v>1881</v>
      </c>
      <c r="G123" s="22" t="s">
        <v>1877</v>
      </c>
      <c r="H123" s="63"/>
    </row>
    <row r="124" spans="1:8" x14ac:dyDescent="0.4">
      <c r="A124" s="22" t="s">
        <v>271</v>
      </c>
      <c r="B124" s="22" t="s">
        <v>272</v>
      </c>
      <c r="C124" s="22" t="str">
        <f>표1[[#This Row],[LV0_B_PURPS_CD]]&amp;표1[[#This Row],[LV2_B_PURPS_CD]]</f>
        <v>BM04017</v>
      </c>
      <c r="D124" s="30" t="str">
        <f>INDEX('2 BM용도분류표'!$B$2:$B$180, MATCH(표1[[#This Row],[LV2_B_PURPS_CD_NM]]&amp;표1[[#This Row],[LV0_B_PURPS_CD]],'2 BM용도분류표'!$A$2:$A$180,0))</f>
        <v>017</v>
      </c>
      <c r="E124" s="22" t="s">
        <v>50</v>
      </c>
      <c r="F124" s="29" t="s">
        <v>1881</v>
      </c>
      <c r="G124" s="22" t="s">
        <v>1877</v>
      </c>
      <c r="H124" s="63"/>
    </row>
    <row r="125" spans="1:8" x14ac:dyDescent="0.4">
      <c r="A125" s="22" t="s">
        <v>273</v>
      </c>
      <c r="B125" s="22" t="s">
        <v>274</v>
      </c>
      <c r="C125" s="22" t="str">
        <f>표1[[#This Row],[LV0_B_PURPS_CD]]&amp;표1[[#This Row],[LV2_B_PURPS_CD]]</f>
        <v>BM04017</v>
      </c>
      <c r="D125" s="30" t="str">
        <f>INDEX('2 BM용도분류표'!$B$2:$B$180, MATCH(표1[[#This Row],[LV2_B_PURPS_CD_NM]]&amp;표1[[#This Row],[LV0_B_PURPS_CD]],'2 BM용도분류표'!$A$2:$A$180,0))</f>
        <v>017</v>
      </c>
      <c r="E125" s="22" t="s">
        <v>50</v>
      </c>
      <c r="F125" s="29" t="s">
        <v>1881</v>
      </c>
      <c r="G125" s="22" t="s">
        <v>1877</v>
      </c>
      <c r="H125" s="63"/>
    </row>
    <row r="126" spans="1:8" x14ac:dyDescent="0.4">
      <c r="A126" s="22" t="s">
        <v>275</v>
      </c>
      <c r="B126" s="22" t="s">
        <v>276</v>
      </c>
      <c r="C126" s="22" t="str">
        <f>표1[[#This Row],[LV0_B_PURPS_CD]]&amp;표1[[#This Row],[LV2_B_PURPS_CD]]</f>
        <v>BM04017</v>
      </c>
      <c r="D126" s="30" t="str">
        <f>INDEX('2 BM용도분류표'!$B$2:$B$180, MATCH(표1[[#This Row],[LV2_B_PURPS_CD_NM]]&amp;표1[[#This Row],[LV0_B_PURPS_CD]],'2 BM용도분류표'!$A$2:$A$180,0))</f>
        <v>017</v>
      </c>
      <c r="E126" s="22" t="s">
        <v>50</v>
      </c>
      <c r="F126" s="29" t="s">
        <v>1881</v>
      </c>
      <c r="G126" s="22" t="s">
        <v>1877</v>
      </c>
      <c r="H126" s="63"/>
    </row>
    <row r="127" spans="1:8" x14ac:dyDescent="0.4">
      <c r="A127" s="22" t="s">
        <v>277</v>
      </c>
      <c r="B127" s="22" t="s">
        <v>278</v>
      </c>
      <c r="C127" s="22" t="str">
        <f>표1[[#This Row],[LV0_B_PURPS_CD]]&amp;표1[[#This Row],[LV2_B_PURPS_CD]]</f>
        <v>BM04017</v>
      </c>
      <c r="D127" s="30" t="str">
        <f>INDEX('2 BM용도분류표'!$B$2:$B$180, MATCH(표1[[#This Row],[LV2_B_PURPS_CD_NM]]&amp;표1[[#This Row],[LV0_B_PURPS_CD]],'2 BM용도분류표'!$A$2:$A$180,0))</f>
        <v>017</v>
      </c>
      <c r="E127" s="22" t="s">
        <v>50</v>
      </c>
      <c r="F127" s="29" t="s">
        <v>1881</v>
      </c>
      <c r="G127" s="22" t="s">
        <v>1877</v>
      </c>
      <c r="H127" s="63"/>
    </row>
    <row r="128" spans="1:8" x14ac:dyDescent="0.4">
      <c r="A128" s="22" t="s">
        <v>279</v>
      </c>
      <c r="B128" s="22" t="s">
        <v>280</v>
      </c>
      <c r="C128" s="22" t="str">
        <f>표1[[#This Row],[LV0_B_PURPS_CD]]&amp;표1[[#This Row],[LV2_B_PURPS_CD]]</f>
        <v>BM04018</v>
      </c>
      <c r="D128" s="30" t="str">
        <f>INDEX('2 BM용도분류표'!$B$2:$B$180, MATCH(표1[[#This Row],[LV2_B_PURPS_CD_NM]]&amp;표1[[#This Row],[LV0_B_PURPS_CD]],'2 BM용도분류표'!$A$2:$A$180,0))</f>
        <v>018</v>
      </c>
      <c r="E128" s="22" t="s">
        <v>280</v>
      </c>
      <c r="F128" s="29" t="s">
        <v>1881</v>
      </c>
      <c r="G128" s="22" t="s">
        <v>1877</v>
      </c>
      <c r="H128" s="63"/>
    </row>
    <row r="129" spans="1:8" x14ac:dyDescent="0.4">
      <c r="A129" s="22" t="s">
        <v>281</v>
      </c>
      <c r="B129" s="22" t="s">
        <v>282</v>
      </c>
      <c r="C129" s="22" t="str">
        <f>표1[[#This Row],[LV0_B_PURPS_CD]]&amp;표1[[#This Row],[LV2_B_PURPS_CD]]</f>
        <v>BM04017</v>
      </c>
      <c r="D129" s="30" t="str">
        <f>INDEX('2 BM용도분류표'!$B$2:$B$180, MATCH(표1[[#This Row],[LV2_B_PURPS_CD_NM]]&amp;표1[[#This Row],[LV0_B_PURPS_CD]],'2 BM용도분류표'!$A$2:$A$180,0))</f>
        <v>017</v>
      </c>
      <c r="E129" s="22" t="s">
        <v>50</v>
      </c>
      <c r="F129" s="29" t="s">
        <v>1881</v>
      </c>
      <c r="G129" s="22" t="s">
        <v>1877</v>
      </c>
      <c r="H129" s="63"/>
    </row>
    <row r="130" spans="1:8" x14ac:dyDescent="0.4">
      <c r="A130" s="22" t="s">
        <v>283</v>
      </c>
      <c r="B130" s="22" t="s">
        <v>284</v>
      </c>
      <c r="C130" s="22" t="str">
        <f>표1[[#This Row],[LV0_B_PURPS_CD]]&amp;표1[[#This Row],[LV2_B_PURPS_CD]]</f>
        <v>BM04019</v>
      </c>
      <c r="D130" s="30" t="str">
        <f>INDEX('2 BM용도분류표'!$B$2:$B$180, MATCH(표1[[#This Row],[LV2_B_PURPS_CD_NM]]&amp;표1[[#This Row],[LV0_B_PURPS_CD]],'2 BM용도분류표'!$A$2:$A$180,0))</f>
        <v>019</v>
      </c>
      <c r="E130" s="22" t="s">
        <v>284</v>
      </c>
      <c r="F130" s="29" t="s">
        <v>1881</v>
      </c>
      <c r="G130" s="22" t="s">
        <v>1877</v>
      </c>
      <c r="H130" s="63"/>
    </row>
    <row r="131" spans="1:8" x14ac:dyDescent="0.4">
      <c r="A131" s="22" t="s">
        <v>285</v>
      </c>
      <c r="B131" s="22" t="s">
        <v>286</v>
      </c>
      <c r="C131" s="22" t="str">
        <f>표1[[#This Row],[LV0_B_PURPS_CD]]&amp;표1[[#This Row],[LV2_B_PURPS_CD]]</f>
        <v>BM04020</v>
      </c>
      <c r="D131" s="30" t="str">
        <f>INDEX('2 BM용도분류표'!$B$2:$B$180, MATCH(표1[[#This Row],[LV2_B_PURPS_CD_NM]]&amp;표1[[#This Row],[LV0_B_PURPS_CD]],'2 BM용도분류표'!$A$2:$A$180,0))</f>
        <v>020</v>
      </c>
      <c r="E131" s="22" t="s">
        <v>286</v>
      </c>
      <c r="F131" s="29" t="s">
        <v>1881</v>
      </c>
      <c r="G131" s="22" t="s">
        <v>1877</v>
      </c>
      <c r="H131" s="63"/>
    </row>
    <row r="132" spans="1:8" ht="18" thickBot="1" x14ac:dyDescent="0.45">
      <c r="A132" s="53" t="s">
        <v>287</v>
      </c>
      <c r="B132" s="53" t="s">
        <v>288</v>
      </c>
      <c r="C132" s="53" t="str">
        <f>표1[[#This Row],[LV0_B_PURPS_CD]]&amp;표1[[#This Row],[LV2_B_PURPS_CD]]</f>
        <v>BM04021</v>
      </c>
      <c r="D132" s="54" t="str">
        <f>INDEX('2 BM용도분류표'!$B$2:$B$180, MATCH(표1[[#This Row],[LV2_B_PURPS_CD_NM]]&amp;표1[[#This Row],[LV0_B_PURPS_CD]],'2 BM용도분류표'!$A$2:$A$180,0))</f>
        <v>021</v>
      </c>
      <c r="E132" s="53" t="s">
        <v>288</v>
      </c>
      <c r="F132" s="55" t="s">
        <v>1881</v>
      </c>
      <c r="G132" s="53" t="s">
        <v>1877</v>
      </c>
      <c r="H132" s="63"/>
    </row>
    <row r="133" spans="1:8" x14ac:dyDescent="0.4">
      <c r="A133" s="29" t="s">
        <v>289</v>
      </c>
      <c r="B133" s="29" t="s">
        <v>1328</v>
      </c>
      <c r="C133" s="30" t="str">
        <f>표1[[#This Row],[LV0_B_PURPS_CD]]&amp;표1[[#This Row],[LV2_B_PURPS_CD]]</f>
        <v>BM04022</v>
      </c>
      <c r="D133" s="30" t="str">
        <f>INDEX('2 BM용도분류표'!$B$2:$B$180, MATCH(표1[[#This Row],[LV2_B_PURPS_CD_NM]]&amp;표1[[#This Row],[LV0_B_PURPS_CD]],'2 BM용도분류표'!$A$2:$A$180,0))</f>
        <v>022</v>
      </c>
      <c r="E133" s="22" t="s">
        <v>290</v>
      </c>
      <c r="F133" s="29" t="s">
        <v>1881</v>
      </c>
      <c r="G133" s="22" t="s">
        <v>1877</v>
      </c>
      <c r="H133" s="63" t="s">
        <v>1992</v>
      </c>
    </row>
    <row r="134" spans="1:8" x14ac:dyDescent="0.4">
      <c r="A134" s="22" t="s">
        <v>292</v>
      </c>
      <c r="B134" s="22" t="s">
        <v>293</v>
      </c>
      <c r="C134" s="22" t="str">
        <f>표1[[#This Row],[LV0_B_PURPS_CD]]&amp;표1[[#This Row],[LV2_B_PURPS_CD]]</f>
        <v>BM04022</v>
      </c>
      <c r="D134" s="30" t="str">
        <f>INDEX('2 BM용도분류표'!$B$2:$B$180, MATCH(표1[[#This Row],[LV2_B_PURPS_CD_NM]]&amp;표1[[#This Row],[LV0_B_PURPS_CD]],'2 BM용도분류표'!$A$2:$A$180,0))</f>
        <v>022</v>
      </c>
      <c r="E134" s="22" t="s">
        <v>290</v>
      </c>
      <c r="F134" s="29" t="s">
        <v>1881</v>
      </c>
      <c r="G134" s="22" t="s">
        <v>1877</v>
      </c>
      <c r="H134" s="63"/>
    </row>
    <row r="135" spans="1:8" x14ac:dyDescent="0.4">
      <c r="A135" s="22" t="s">
        <v>294</v>
      </c>
      <c r="B135" s="22" t="s">
        <v>295</v>
      </c>
      <c r="C135" s="22" t="str">
        <f>표1[[#This Row],[LV0_B_PURPS_CD]]&amp;표1[[#This Row],[LV2_B_PURPS_CD]]</f>
        <v>BM04022</v>
      </c>
      <c r="D135" s="30" t="str">
        <f>INDEX('2 BM용도분류표'!$B$2:$B$180, MATCH(표1[[#This Row],[LV2_B_PURPS_CD_NM]]&amp;표1[[#This Row],[LV0_B_PURPS_CD]],'2 BM용도분류표'!$A$2:$A$180,0))</f>
        <v>022</v>
      </c>
      <c r="E135" s="22" t="s">
        <v>290</v>
      </c>
      <c r="F135" s="29" t="s">
        <v>1881</v>
      </c>
      <c r="G135" s="22" t="s">
        <v>1877</v>
      </c>
      <c r="H135" s="63"/>
    </row>
    <row r="136" spans="1:8" x14ac:dyDescent="0.4">
      <c r="A136" s="22" t="s">
        <v>296</v>
      </c>
      <c r="B136" s="22" t="s">
        <v>297</v>
      </c>
      <c r="C136" s="22" t="str">
        <f>표1[[#This Row],[LV0_B_PURPS_CD]]&amp;표1[[#This Row],[LV2_B_PURPS_CD]]</f>
        <v>BM04022</v>
      </c>
      <c r="D136" s="30" t="str">
        <f>INDEX('2 BM용도분류표'!$B$2:$B$180, MATCH(표1[[#This Row],[LV2_B_PURPS_CD_NM]]&amp;표1[[#This Row],[LV0_B_PURPS_CD]],'2 BM용도분류표'!$A$2:$A$180,0))</f>
        <v>022</v>
      </c>
      <c r="E136" s="22" t="s">
        <v>290</v>
      </c>
      <c r="F136" s="29" t="s">
        <v>1881</v>
      </c>
      <c r="G136" s="22" t="s">
        <v>1877</v>
      </c>
      <c r="H136" s="63"/>
    </row>
    <row r="137" spans="1:8" x14ac:dyDescent="0.4">
      <c r="A137" s="22" t="s">
        <v>298</v>
      </c>
      <c r="B137" s="22" t="s">
        <v>299</v>
      </c>
      <c r="C137" s="22" t="str">
        <f>표1[[#This Row],[LV0_B_PURPS_CD]]&amp;표1[[#This Row],[LV2_B_PURPS_CD]]</f>
        <v>BM04022</v>
      </c>
      <c r="D137" s="30" t="str">
        <f>INDEX('2 BM용도분류표'!$B$2:$B$180, MATCH(표1[[#This Row],[LV2_B_PURPS_CD_NM]]&amp;표1[[#This Row],[LV0_B_PURPS_CD]],'2 BM용도분류표'!$A$2:$A$180,0))</f>
        <v>022</v>
      </c>
      <c r="E137" s="22" t="s">
        <v>290</v>
      </c>
      <c r="F137" s="29" t="s">
        <v>1881</v>
      </c>
      <c r="G137" s="22" t="s">
        <v>1877</v>
      </c>
      <c r="H137" s="63"/>
    </row>
    <row r="138" spans="1:8" x14ac:dyDescent="0.4">
      <c r="A138" s="22" t="s">
        <v>300</v>
      </c>
      <c r="B138" s="22" t="s">
        <v>301</v>
      </c>
      <c r="C138" s="22" t="str">
        <f>표1[[#This Row],[LV0_B_PURPS_CD]]&amp;표1[[#This Row],[LV2_B_PURPS_CD]]</f>
        <v>BM04022</v>
      </c>
      <c r="D138" s="30" t="str">
        <f>INDEX('2 BM용도분류표'!$B$2:$B$180, MATCH(표1[[#This Row],[LV2_B_PURPS_CD_NM]]&amp;표1[[#This Row],[LV0_B_PURPS_CD]],'2 BM용도분류표'!$A$2:$A$180,0))</f>
        <v>022</v>
      </c>
      <c r="E138" s="22" t="s">
        <v>290</v>
      </c>
      <c r="F138" s="29" t="s">
        <v>1881</v>
      </c>
      <c r="G138" s="22" t="s">
        <v>1877</v>
      </c>
      <c r="H138" s="63"/>
    </row>
    <row r="139" spans="1:8" x14ac:dyDescent="0.4">
      <c r="A139" s="22" t="s">
        <v>302</v>
      </c>
      <c r="B139" s="22" t="s">
        <v>303</v>
      </c>
      <c r="C139" s="22" t="str">
        <f>표1[[#This Row],[LV0_B_PURPS_CD]]&amp;표1[[#This Row],[LV2_B_PURPS_CD]]</f>
        <v>BM04022</v>
      </c>
      <c r="D139" s="30" t="str">
        <f>INDEX('2 BM용도분류표'!$B$2:$B$180, MATCH(표1[[#This Row],[LV2_B_PURPS_CD_NM]]&amp;표1[[#This Row],[LV0_B_PURPS_CD]],'2 BM용도분류표'!$A$2:$A$180,0))</f>
        <v>022</v>
      </c>
      <c r="E139" s="22" t="s">
        <v>290</v>
      </c>
      <c r="F139" s="29" t="s">
        <v>1881</v>
      </c>
      <c r="G139" s="22" t="s">
        <v>1877</v>
      </c>
      <c r="H139" s="63"/>
    </row>
    <row r="140" spans="1:8" x14ac:dyDescent="0.4">
      <c r="A140" s="22" t="s">
        <v>304</v>
      </c>
      <c r="B140" s="22" t="s">
        <v>305</v>
      </c>
      <c r="C140" s="22" t="str">
        <f>표1[[#This Row],[LV0_B_PURPS_CD]]&amp;표1[[#This Row],[LV2_B_PURPS_CD]]</f>
        <v>BM04022</v>
      </c>
      <c r="D140" s="30" t="str">
        <f>INDEX('2 BM용도분류표'!$B$2:$B$180, MATCH(표1[[#This Row],[LV2_B_PURPS_CD_NM]]&amp;표1[[#This Row],[LV0_B_PURPS_CD]],'2 BM용도분류표'!$A$2:$A$180,0))</f>
        <v>022</v>
      </c>
      <c r="E140" s="22" t="s">
        <v>290</v>
      </c>
      <c r="F140" s="29" t="s">
        <v>1881</v>
      </c>
      <c r="G140" s="22" t="s">
        <v>1877</v>
      </c>
      <c r="H140" s="63"/>
    </row>
    <row r="141" spans="1:8" x14ac:dyDescent="0.4">
      <c r="A141" s="22" t="s">
        <v>306</v>
      </c>
      <c r="B141" s="22" t="s">
        <v>307</v>
      </c>
      <c r="C141" s="22" t="str">
        <f>표1[[#This Row],[LV0_B_PURPS_CD]]&amp;표1[[#This Row],[LV2_B_PURPS_CD]]</f>
        <v>BM04022</v>
      </c>
      <c r="D141" s="30" t="str">
        <f>INDEX('2 BM용도분류표'!$B$2:$B$180, MATCH(표1[[#This Row],[LV2_B_PURPS_CD_NM]]&amp;표1[[#This Row],[LV0_B_PURPS_CD]],'2 BM용도분류표'!$A$2:$A$180,0))</f>
        <v>022</v>
      </c>
      <c r="E141" s="22" t="s">
        <v>290</v>
      </c>
      <c r="F141" s="29" t="s">
        <v>1881</v>
      </c>
      <c r="G141" s="22" t="s">
        <v>1877</v>
      </c>
      <c r="H141" s="63"/>
    </row>
    <row r="142" spans="1:8" ht="18" thickBot="1" x14ac:dyDescent="0.45">
      <c r="A142" s="53" t="s">
        <v>308</v>
      </c>
      <c r="B142" s="53" t="s">
        <v>309</v>
      </c>
      <c r="C142" s="53" t="str">
        <f>표1[[#This Row],[LV0_B_PURPS_CD]]&amp;표1[[#This Row],[LV2_B_PURPS_CD]]</f>
        <v>BM04022</v>
      </c>
      <c r="D142" s="54" t="str">
        <f>INDEX('2 BM용도분류표'!$B$2:$B$180, MATCH(표1[[#This Row],[LV2_B_PURPS_CD_NM]]&amp;표1[[#This Row],[LV0_B_PURPS_CD]],'2 BM용도분류표'!$A$2:$A$180,0))</f>
        <v>022</v>
      </c>
      <c r="E142" s="53" t="s">
        <v>290</v>
      </c>
      <c r="F142" s="55" t="s">
        <v>1881</v>
      </c>
      <c r="G142" s="53" t="s">
        <v>1877</v>
      </c>
      <c r="H142" s="63"/>
    </row>
    <row r="143" spans="1:8" x14ac:dyDescent="0.4">
      <c r="A143" s="29" t="s">
        <v>310</v>
      </c>
      <c r="B143" s="29" t="s">
        <v>1329</v>
      </c>
      <c r="C143" s="30" t="str">
        <f>표1[[#This Row],[LV0_B_PURPS_CD]]&amp;표1[[#This Row],[LV2_B_PURPS_CD]]</f>
        <v>BM04023</v>
      </c>
      <c r="D143" s="30" t="str">
        <f>INDEX('2 BM용도분류표'!$B$2:$B$180, MATCH(표1[[#This Row],[LV2_B_PURPS_CD_NM]]&amp;표1[[#This Row],[LV0_B_PURPS_CD]],'2 BM용도분류표'!$A$2:$A$180,0))</f>
        <v>023</v>
      </c>
      <c r="E143" s="22" t="s">
        <v>312</v>
      </c>
      <c r="F143" s="29" t="s">
        <v>1881</v>
      </c>
      <c r="G143" s="22" t="s">
        <v>1877</v>
      </c>
      <c r="H143" s="63" t="s">
        <v>1992</v>
      </c>
    </row>
    <row r="144" spans="1:8" x14ac:dyDescent="0.4">
      <c r="A144" s="22" t="s">
        <v>314</v>
      </c>
      <c r="B144" s="22" t="s">
        <v>315</v>
      </c>
      <c r="C144" s="22" t="str">
        <f>표1[[#This Row],[LV0_B_PURPS_CD]]&amp;표1[[#This Row],[LV2_B_PURPS_CD]]</f>
        <v>BM04023</v>
      </c>
      <c r="D144" s="30" t="str">
        <f>INDEX('2 BM용도분류표'!$B$2:$B$180, MATCH(표1[[#This Row],[LV2_B_PURPS_CD_NM]]&amp;표1[[#This Row],[LV0_B_PURPS_CD]],'2 BM용도분류표'!$A$2:$A$180,0))</f>
        <v>023</v>
      </c>
      <c r="E144" s="22" t="s">
        <v>312</v>
      </c>
      <c r="F144" s="29" t="s">
        <v>1881</v>
      </c>
      <c r="G144" s="22" t="s">
        <v>1877</v>
      </c>
      <c r="H144" s="63"/>
    </row>
    <row r="145" spans="1:8" x14ac:dyDescent="0.4">
      <c r="A145" s="22" t="s">
        <v>316</v>
      </c>
      <c r="B145" s="22" t="s">
        <v>317</v>
      </c>
      <c r="C145" s="22" t="str">
        <f>표1[[#This Row],[LV0_B_PURPS_CD]]&amp;표1[[#This Row],[LV2_B_PURPS_CD]]</f>
        <v>BM04023</v>
      </c>
      <c r="D145" s="30" t="str">
        <f>INDEX('2 BM용도분류표'!$B$2:$B$180, MATCH(표1[[#This Row],[LV2_B_PURPS_CD_NM]]&amp;표1[[#This Row],[LV0_B_PURPS_CD]],'2 BM용도분류표'!$A$2:$A$180,0))</f>
        <v>023</v>
      </c>
      <c r="E145" s="22" t="s">
        <v>312</v>
      </c>
      <c r="F145" s="29" t="s">
        <v>1881</v>
      </c>
      <c r="G145" s="22" t="s">
        <v>1877</v>
      </c>
      <c r="H145" s="63"/>
    </row>
    <row r="146" spans="1:8" x14ac:dyDescent="0.4">
      <c r="A146" s="22" t="s">
        <v>318</v>
      </c>
      <c r="B146" s="22" t="s">
        <v>319</v>
      </c>
      <c r="C146" s="22" t="str">
        <f>표1[[#This Row],[LV0_B_PURPS_CD]]&amp;표1[[#This Row],[LV2_B_PURPS_CD]]</f>
        <v>BM04023</v>
      </c>
      <c r="D146" s="30" t="str">
        <f>INDEX('2 BM용도분류표'!$B$2:$B$180, MATCH(표1[[#This Row],[LV2_B_PURPS_CD_NM]]&amp;표1[[#This Row],[LV0_B_PURPS_CD]],'2 BM용도분류표'!$A$2:$A$180,0))</f>
        <v>023</v>
      </c>
      <c r="E146" s="22" t="s">
        <v>312</v>
      </c>
      <c r="F146" s="29" t="s">
        <v>1881</v>
      </c>
      <c r="G146" s="22" t="s">
        <v>1877</v>
      </c>
      <c r="H146" s="63"/>
    </row>
    <row r="147" spans="1:8" x14ac:dyDescent="0.4">
      <c r="A147" s="22" t="s">
        <v>320</v>
      </c>
      <c r="B147" s="22" t="s">
        <v>321</v>
      </c>
      <c r="C147" s="22" t="str">
        <f>표1[[#This Row],[LV0_B_PURPS_CD]]&amp;표1[[#This Row],[LV2_B_PURPS_CD]]</f>
        <v>BM04023</v>
      </c>
      <c r="D147" s="30" t="str">
        <f>INDEX('2 BM용도분류표'!$B$2:$B$180, MATCH(표1[[#This Row],[LV2_B_PURPS_CD_NM]]&amp;표1[[#This Row],[LV0_B_PURPS_CD]],'2 BM용도분류표'!$A$2:$A$180,0))</f>
        <v>023</v>
      </c>
      <c r="E147" s="22" t="s">
        <v>312</v>
      </c>
      <c r="F147" s="29" t="s">
        <v>1881</v>
      </c>
      <c r="G147" s="22" t="s">
        <v>1877</v>
      </c>
      <c r="H147" s="63"/>
    </row>
    <row r="148" spans="1:8" x14ac:dyDescent="0.4">
      <c r="A148" s="22" t="s">
        <v>322</v>
      </c>
      <c r="B148" s="22" t="s">
        <v>323</v>
      </c>
      <c r="C148" s="22" t="str">
        <f>표1[[#This Row],[LV0_B_PURPS_CD]]&amp;표1[[#This Row],[LV2_B_PURPS_CD]]</f>
        <v>BM04023</v>
      </c>
      <c r="D148" s="30" t="str">
        <f>INDEX('2 BM용도분류표'!$B$2:$B$180, MATCH(표1[[#This Row],[LV2_B_PURPS_CD_NM]]&amp;표1[[#This Row],[LV0_B_PURPS_CD]],'2 BM용도분류표'!$A$2:$A$180,0))</f>
        <v>023</v>
      </c>
      <c r="E148" s="22" t="s">
        <v>312</v>
      </c>
      <c r="F148" s="29" t="s">
        <v>1881</v>
      </c>
      <c r="G148" s="22" t="s">
        <v>1877</v>
      </c>
      <c r="H148" s="63"/>
    </row>
    <row r="149" spans="1:8" x14ac:dyDescent="0.4">
      <c r="A149" s="22" t="s">
        <v>324</v>
      </c>
      <c r="B149" s="22" t="s">
        <v>325</v>
      </c>
      <c r="C149" s="22" t="str">
        <f>표1[[#This Row],[LV0_B_PURPS_CD]]&amp;표1[[#This Row],[LV2_B_PURPS_CD]]</f>
        <v>BM04023</v>
      </c>
      <c r="D149" s="30" t="str">
        <f>INDEX('2 BM용도분류표'!$B$2:$B$180, MATCH(표1[[#This Row],[LV2_B_PURPS_CD_NM]]&amp;표1[[#This Row],[LV0_B_PURPS_CD]],'2 BM용도분류표'!$A$2:$A$180,0))</f>
        <v>023</v>
      </c>
      <c r="E149" s="22" t="s">
        <v>312</v>
      </c>
      <c r="F149" s="29" t="s">
        <v>1881</v>
      </c>
      <c r="G149" s="22" t="s">
        <v>1877</v>
      </c>
      <c r="H149" s="63"/>
    </row>
    <row r="150" spans="1:8" x14ac:dyDescent="0.4">
      <c r="A150" s="22" t="s">
        <v>326</v>
      </c>
      <c r="B150" s="22" t="s">
        <v>327</v>
      </c>
      <c r="C150" s="22" t="str">
        <f>표1[[#This Row],[LV0_B_PURPS_CD]]&amp;표1[[#This Row],[LV2_B_PURPS_CD]]</f>
        <v>BM04023</v>
      </c>
      <c r="D150" s="30" t="str">
        <f>INDEX('2 BM용도분류표'!$B$2:$B$180, MATCH(표1[[#This Row],[LV2_B_PURPS_CD_NM]]&amp;표1[[#This Row],[LV0_B_PURPS_CD]],'2 BM용도분류표'!$A$2:$A$180,0))</f>
        <v>023</v>
      </c>
      <c r="E150" s="22" t="s">
        <v>312</v>
      </c>
      <c r="F150" s="29" t="s">
        <v>1881</v>
      </c>
      <c r="G150" s="22" t="s">
        <v>1877</v>
      </c>
      <c r="H150" s="63"/>
    </row>
    <row r="151" spans="1:8" x14ac:dyDescent="0.4">
      <c r="A151" s="22" t="s">
        <v>328</v>
      </c>
      <c r="B151" s="22" t="s">
        <v>329</v>
      </c>
      <c r="C151" s="22" t="str">
        <f>표1[[#This Row],[LV0_B_PURPS_CD]]&amp;표1[[#This Row],[LV2_B_PURPS_CD]]</f>
        <v>BM04023</v>
      </c>
      <c r="D151" s="30" t="str">
        <f>INDEX('2 BM용도분류표'!$B$2:$B$180, MATCH(표1[[#This Row],[LV2_B_PURPS_CD_NM]]&amp;표1[[#This Row],[LV0_B_PURPS_CD]],'2 BM용도분류표'!$A$2:$A$180,0))</f>
        <v>023</v>
      </c>
      <c r="E151" s="22" t="s">
        <v>312</v>
      </c>
      <c r="F151" s="29" t="s">
        <v>1881</v>
      </c>
      <c r="G151" s="22" t="s">
        <v>1877</v>
      </c>
      <c r="H151" s="63"/>
    </row>
    <row r="152" spans="1:8" ht="18" thickBot="1" x14ac:dyDescent="0.45">
      <c r="A152" s="53" t="s">
        <v>330</v>
      </c>
      <c r="B152" s="53" t="s">
        <v>331</v>
      </c>
      <c r="C152" s="53" t="str">
        <f>표1[[#This Row],[LV0_B_PURPS_CD]]&amp;표1[[#This Row],[LV2_B_PURPS_CD]]</f>
        <v>BM04023</v>
      </c>
      <c r="D152" s="54" t="str">
        <f>INDEX('2 BM용도분류표'!$B$2:$B$180, MATCH(표1[[#This Row],[LV2_B_PURPS_CD_NM]]&amp;표1[[#This Row],[LV0_B_PURPS_CD]],'2 BM용도분류표'!$A$2:$A$180,0))</f>
        <v>023</v>
      </c>
      <c r="E152" s="53" t="s">
        <v>312</v>
      </c>
      <c r="F152" s="55" t="s">
        <v>1881</v>
      </c>
      <c r="G152" s="53" t="s">
        <v>1877</v>
      </c>
      <c r="H152" s="63"/>
    </row>
    <row r="153" spans="1:8" x14ac:dyDescent="0.4">
      <c r="A153" s="29" t="s">
        <v>332</v>
      </c>
      <c r="B153" s="29" t="s">
        <v>1330</v>
      </c>
      <c r="C153" s="30" t="str">
        <f>표1[[#This Row],[LV0_B_PURPS_CD]]&amp;표1[[#This Row],[LV2_B_PURPS_CD]]</f>
        <v>BM04012</v>
      </c>
      <c r="D153" s="30" t="str">
        <f>INDEX('2 BM용도분류표'!$B$2:$B$180, MATCH(표1[[#This Row],[LV2_B_PURPS_CD_NM]]&amp;표1[[#This Row],[LV0_B_PURPS_CD]],'2 BM용도분류표'!$A$2:$A$180,0))</f>
        <v>012</v>
      </c>
      <c r="E153" s="22" t="s">
        <v>167</v>
      </c>
      <c r="F153" s="29" t="s">
        <v>1881</v>
      </c>
      <c r="G153" s="22" t="s">
        <v>1877</v>
      </c>
      <c r="H153" s="63" t="s">
        <v>1992</v>
      </c>
    </row>
    <row r="154" spans="1:8" x14ac:dyDescent="0.4">
      <c r="A154" s="22" t="s">
        <v>333</v>
      </c>
      <c r="B154" s="22" t="s">
        <v>163</v>
      </c>
      <c r="C154" s="22" t="str">
        <f>표1[[#This Row],[LV0_B_PURPS_CD]]&amp;표1[[#This Row],[LV2_B_PURPS_CD]]</f>
        <v>BM04024</v>
      </c>
      <c r="D154" s="30" t="str">
        <f>INDEX('2 BM용도분류표'!$B$2:$B$180, MATCH(표1[[#This Row],[LV2_B_PURPS_CD_NM]]&amp;표1[[#This Row],[LV0_B_PURPS_CD]],'2 BM용도분류표'!$A$2:$A$180,0))</f>
        <v>024</v>
      </c>
      <c r="E154" s="22" t="s">
        <v>164</v>
      </c>
      <c r="F154" s="29" t="s">
        <v>1881</v>
      </c>
      <c r="G154" s="22" t="s">
        <v>1877</v>
      </c>
      <c r="H154" s="63"/>
    </row>
    <row r="155" spans="1:8" x14ac:dyDescent="0.4">
      <c r="A155" s="22" t="s">
        <v>334</v>
      </c>
      <c r="B155" s="22" t="s">
        <v>166</v>
      </c>
      <c r="C155" s="22" t="str">
        <f>표1[[#This Row],[LV0_B_PURPS_CD]]&amp;표1[[#This Row],[LV2_B_PURPS_CD]]</f>
        <v>BM04012</v>
      </c>
      <c r="D155" s="30" t="str">
        <f>INDEX('2 BM용도분류표'!$B$2:$B$180, MATCH(표1[[#This Row],[LV2_B_PURPS_CD_NM]]&amp;표1[[#This Row],[LV0_B_PURPS_CD]],'2 BM용도분류표'!$A$2:$A$180,0))</f>
        <v>012</v>
      </c>
      <c r="E155" s="22" t="s">
        <v>167</v>
      </c>
      <c r="F155" s="29" t="s">
        <v>1881</v>
      </c>
      <c r="G155" s="22" t="s">
        <v>1877</v>
      </c>
      <c r="H155" s="63"/>
    </row>
    <row r="156" spans="1:8" x14ac:dyDescent="0.4">
      <c r="A156" s="22" t="s">
        <v>335</v>
      </c>
      <c r="B156" s="22" t="s">
        <v>336</v>
      </c>
      <c r="C156" s="22" t="str">
        <f>표1[[#This Row],[LV0_B_PURPS_CD]]&amp;표1[[#This Row],[LV2_B_PURPS_CD]]</f>
        <v>BM04012</v>
      </c>
      <c r="D156" s="30" t="str">
        <f>INDEX('2 BM용도분류표'!$B$2:$B$180, MATCH(표1[[#This Row],[LV2_B_PURPS_CD_NM]]&amp;표1[[#This Row],[LV0_B_PURPS_CD]],'2 BM용도분류표'!$A$2:$A$180,0))</f>
        <v>012</v>
      </c>
      <c r="E156" s="22" t="s">
        <v>167</v>
      </c>
      <c r="F156" s="29" t="s">
        <v>1881</v>
      </c>
      <c r="G156" s="22" t="s">
        <v>1877</v>
      </c>
      <c r="H156" s="63"/>
    </row>
    <row r="157" spans="1:8" x14ac:dyDescent="0.4">
      <c r="A157" s="22" t="s">
        <v>337</v>
      </c>
      <c r="B157" s="22" t="s">
        <v>171</v>
      </c>
      <c r="C157" s="22" t="str">
        <f>표1[[#This Row],[LV0_B_PURPS_CD]]&amp;표1[[#This Row],[LV2_B_PURPS_CD]]</f>
        <v>BM04012</v>
      </c>
      <c r="D157" s="30" t="str">
        <f>INDEX('2 BM용도분류표'!$B$2:$B$180, MATCH(표1[[#This Row],[LV2_B_PURPS_CD_NM]]&amp;표1[[#This Row],[LV0_B_PURPS_CD]],'2 BM용도분류표'!$A$2:$A$180,0))</f>
        <v>012</v>
      </c>
      <c r="E157" s="22" t="s">
        <v>167</v>
      </c>
      <c r="F157" s="29" t="s">
        <v>1881</v>
      </c>
      <c r="G157" s="22" t="s">
        <v>1877</v>
      </c>
      <c r="H157" s="63"/>
    </row>
    <row r="158" spans="1:8" x14ac:dyDescent="0.4">
      <c r="A158" s="22" t="s">
        <v>338</v>
      </c>
      <c r="B158" s="22" t="s">
        <v>173</v>
      </c>
      <c r="C158" s="22" t="str">
        <f>표1[[#This Row],[LV0_B_PURPS_CD]]&amp;표1[[#This Row],[LV2_B_PURPS_CD]]</f>
        <v>BM04012</v>
      </c>
      <c r="D158" s="30" t="str">
        <f>INDEX('2 BM용도분류표'!$B$2:$B$180, MATCH(표1[[#This Row],[LV2_B_PURPS_CD_NM]]&amp;표1[[#This Row],[LV0_B_PURPS_CD]],'2 BM용도분류표'!$A$2:$A$180,0))</f>
        <v>012</v>
      </c>
      <c r="E158" s="22" t="s">
        <v>167</v>
      </c>
      <c r="F158" s="29" t="s">
        <v>1881</v>
      </c>
      <c r="G158" s="22" t="s">
        <v>1877</v>
      </c>
      <c r="H158" s="63"/>
    </row>
    <row r="159" spans="1:8" x14ac:dyDescent="0.4">
      <c r="A159" s="22" t="s">
        <v>339</v>
      </c>
      <c r="B159" s="22" t="s">
        <v>169</v>
      </c>
      <c r="C159" s="22" t="str">
        <f>표1[[#This Row],[LV0_B_PURPS_CD]]&amp;표1[[#This Row],[LV2_B_PURPS_CD]]</f>
        <v>BM04012</v>
      </c>
      <c r="D159" s="30" t="str">
        <f>INDEX('2 BM용도분류표'!$B$2:$B$180, MATCH(표1[[#This Row],[LV2_B_PURPS_CD_NM]]&amp;표1[[#This Row],[LV0_B_PURPS_CD]],'2 BM용도분류표'!$A$2:$A$180,0))</f>
        <v>012</v>
      </c>
      <c r="E159" s="22" t="s">
        <v>167</v>
      </c>
      <c r="F159" s="29" t="s">
        <v>1881</v>
      </c>
      <c r="G159" s="22" t="s">
        <v>1877</v>
      </c>
      <c r="H159" s="63"/>
    </row>
    <row r="160" spans="1:8" x14ac:dyDescent="0.4">
      <c r="A160" s="22" t="s">
        <v>340</v>
      </c>
      <c r="B160" s="22" t="s">
        <v>175</v>
      </c>
      <c r="C160" s="22" t="str">
        <f>표1[[#This Row],[LV0_B_PURPS_CD]]&amp;표1[[#This Row],[LV2_B_PURPS_CD]]</f>
        <v>BM04012</v>
      </c>
      <c r="D160" s="30" t="str">
        <f>INDEX('2 BM용도분류표'!$B$2:$B$180, MATCH(표1[[#This Row],[LV2_B_PURPS_CD_NM]]&amp;표1[[#This Row],[LV0_B_PURPS_CD]],'2 BM용도분류표'!$A$2:$A$180,0))</f>
        <v>012</v>
      </c>
      <c r="E160" s="22" t="s">
        <v>167</v>
      </c>
      <c r="F160" s="29" t="s">
        <v>1881</v>
      </c>
      <c r="G160" s="22" t="s">
        <v>1877</v>
      </c>
      <c r="H160" s="63"/>
    </row>
    <row r="161" spans="1:8" ht="18" thickBot="1" x14ac:dyDescent="0.45">
      <c r="A161" s="53" t="s">
        <v>341</v>
      </c>
      <c r="B161" s="53" t="s">
        <v>342</v>
      </c>
      <c r="C161" s="53" t="str">
        <f>표1[[#This Row],[LV0_B_PURPS_CD]]&amp;표1[[#This Row],[LV2_B_PURPS_CD]]</f>
        <v>BM04025</v>
      </c>
      <c r="D161" s="54" t="str">
        <f>INDEX('2 BM용도분류표'!$B$2:$B$180, MATCH(표1[[#This Row],[LV2_B_PURPS_CD_NM]]&amp;표1[[#This Row],[LV0_B_PURPS_CD]],'2 BM용도분류표'!$A$2:$A$180,0))</f>
        <v>025</v>
      </c>
      <c r="E161" s="53" t="s">
        <v>32</v>
      </c>
      <c r="F161" s="55" t="s">
        <v>1881</v>
      </c>
      <c r="G161" s="53" t="s">
        <v>1877</v>
      </c>
      <c r="H161" s="63"/>
    </row>
    <row r="162" spans="1:8" x14ac:dyDescent="0.4">
      <c r="A162" s="29" t="s">
        <v>345</v>
      </c>
      <c r="B162" s="29" t="s">
        <v>1366</v>
      </c>
      <c r="C162" s="30" t="str">
        <f>표1[[#This Row],[LV0_B_PURPS_CD]]&amp;표1[[#This Row],[LV2_B_PURPS_CD]]</f>
        <v>BM05001</v>
      </c>
      <c r="D162" s="30" t="str">
        <f>INDEX('2 BM용도분류표'!$B$2:$B$180, MATCH(표1[[#This Row],[LV2_B_PURPS_CD_NM]]&amp;표1[[#This Row],[LV0_B_PURPS_CD]],'2 BM용도분류표'!$A$2:$A$180,0))</f>
        <v>001</v>
      </c>
      <c r="E162" s="22" t="s">
        <v>312</v>
      </c>
      <c r="F162" s="29" t="s">
        <v>1882</v>
      </c>
      <c r="G162" s="22" t="s">
        <v>313</v>
      </c>
      <c r="H162" s="63" t="s">
        <v>1992</v>
      </c>
    </row>
    <row r="163" spans="1:8" x14ac:dyDescent="0.4">
      <c r="A163" s="22" t="s">
        <v>346</v>
      </c>
      <c r="B163" s="22" t="s">
        <v>315</v>
      </c>
      <c r="C163" s="22" t="str">
        <f>표1[[#This Row],[LV0_B_PURPS_CD]]&amp;표1[[#This Row],[LV2_B_PURPS_CD]]</f>
        <v>BM05001</v>
      </c>
      <c r="D163" s="30" t="str">
        <f>INDEX('2 BM용도분류표'!$B$2:$B$180, MATCH(표1[[#This Row],[LV2_B_PURPS_CD_NM]]&amp;표1[[#This Row],[LV0_B_PURPS_CD]],'2 BM용도분류표'!$A$2:$A$180,0))</f>
        <v>001</v>
      </c>
      <c r="E163" s="22" t="s">
        <v>312</v>
      </c>
      <c r="F163" s="29" t="s">
        <v>1882</v>
      </c>
      <c r="G163" s="22" t="s">
        <v>313</v>
      </c>
      <c r="H163" s="63"/>
    </row>
    <row r="164" spans="1:8" x14ac:dyDescent="0.4">
      <c r="A164" s="22" t="s">
        <v>347</v>
      </c>
      <c r="B164" s="22" t="s">
        <v>317</v>
      </c>
      <c r="C164" s="22" t="str">
        <f>표1[[#This Row],[LV0_B_PURPS_CD]]&amp;표1[[#This Row],[LV2_B_PURPS_CD]]</f>
        <v>BM05001</v>
      </c>
      <c r="D164" s="30" t="str">
        <f>INDEX('2 BM용도분류표'!$B$2:$B$180, MATCH(표1[[#This Row],[LV2_B_PURPS_CD_NM]]&amp;표1[[#This Row],[LV0_B_PURPS_CD]],'2 BM용도분류표'!$A$2:$A$180,0))</f>
        <v>001</v>
      </c>
      <c r="E164" s="22" t="s">
        <v>312</v>
      </c>
      <c r="F164" s="29" t="s">
        <v>1882</v>
      </c>
      <c r="G164" s="22" t="s">
        <v>313</v>
      </c>
      <c r="H164" s="63"/>
    </row>
    <row r="165" spans="1:8" x14ac:dyDescent="0.4">
      <c r="A165" s="22" t="s">
        <v>348</v>
      </c>
      <c r="B165" s="22" t="s">
        <v>319</v>
      </c>
      <c r="C165" s="22" t="str">
        <f>표1[[#This Row],[LV0_B_PURPS_CD]]&amp;표1[[#This Row],[LV2_B_PURPS_CD]]</f>
        <v>BM05001</v>
      </c>
      <c r="D165" s="30" t="str">
        <f>INDEX('2 BM용도분류표'!$B$2:$B$180, MATCH(표1[[#This Row],[LV2_B_PURPS_CD_NM]]&amp;표1[[#This Row],[LV0_B_PURPS_CD]],'2 BM용도분류표'!$A$2:$A$180,0))</f>
        <v>001</v>
      </c>
      <c r="E165" s="22" t="s">
        <v>312</v>
      </c>
      <c r="F165" s="29" t="s">
        <v>1882</v>
      </c>
      <c r="G165" s="22" t="s">
        <v>313</v>
      </c>
      <c r="H165" s="63"/>
    </row>
    <row r="166" spans="1:8" x14ac:dyDescent="0.4">
      <c r="A166" s="22" t="s">
        <v>349</v>
      </c>
      <c r="B166" s="22" t="s">
        <v>329</v>
      </c>
      <c r="C166" s="22" t="str">
        <f>표1[[#This Row],[LV0_B_PURPS_CD]]&amp;표1[[#This Row],[LV2_B_PURPS_CD]]</f>
        <v>BM05001</v>
      </c>
      <c r="D166" s="30" t="str">
        <f>INDEX('2 BM용도분류표'!$B$2:$B$180, MATCH(표1[[#This Row],[LV2_B_PURPS_CD_NM]]&amp;표1[[#This Row],[LV0_B_PURPS_CD]],'2 BM용도분류표'!$A$2:$A$180,0))</f>
        <v>001</v>
      </c>
      <c r="E166" s="22" t="s">
        <v>312</v>
      </c>
      <c r="F166" s="29" t="s">
        <v>1882</v>
      </c>
      <c r="G166" s="22" t="s">
        <v>313</v>
      </c>
      <c r="H166" s="63"/>
    </row>
    <row r="167" spans="1:8" x14ac:dyDescent="0.4">
      <c r="A167" s="22" t="s">
        <v>350</v>
      </c>
      <c r="B167" s="22" t="s">
        <v>321</v>
      </c>
      <c r="C167" s="22" t="str">
        <f>표1[[#This Row],[LV0_B_PURPS_CD]]&amp;표1[[#This Row],[LV2_B_PURPS_CD]]</f>
        <v>BM05001</v>
      </c>
      <c r="D167" s="30" t="str">
        <f>INDEX('2 BM용도분류표'!$B$2:$B$180, MATCH(표1[[#This Row],[LV2_B_PURPS_CD_NM]]&amp;표1[[#This Row],[LV0_B_PURPS_CD]],'2 BM용도분류표'!$A$2:$A$180,0))</f>
        <v>001</v>
      </c>
      <c r="E167" s="22" t="s">
        <v>312</v>
      </c>
      <c r="F167" s="29" t="s">
        <v>1882</v>
      </c>
      <c r="G167" s="22" t="s">
        <v>313</v>
      </c>
      <c r="H167" s="63"/>
    </row>
    <row r="168" spans="1:8" x14ac:dyDescent="0.4">
      <c r="A168" s="22" t="s">
        <v>351</v>
      </c>
      <c r="B168" s="22" t="s">
        <v>323</v>
      </c>
      <c r="C168" s="22" t="str">
        <f>표1[[#This Row],[LV0_B_PURPS_CD]]&amp;표1[[#This Row],[LV2_B_PURPS_CD]]</f>
        <v>BM05001</v>
      </c>
      <c r="D168" s="30" t="str">
        <f>INDEX('2 BM용도분류표'!$B$2:$B$180, MATCH(표1[[#This Row],[LV2_B_PURPS_CD_NM]]&amp;표1[[#This Row],[LV0_B_PURPS_CD]],'2 BM용도분류표'!$A$2:$A$180,0))</f>
        <v>001</v>
      </c>
      <c r="E168" s="22" t="s">
        <v>312</v>
      </c>
      <c r="F168" s="29" t="s">
        <v>1882</v>
      </c>
      <c r="G168" s="22" t="s">
        <v>313</v>
      </c>
      <c r="H168" s="63"/>
    </row>
    <row r="169" spans="1:8" x14ac:dyDescent="0.4">
      <c r="A169" s="22" t="s">
        <v>352</v>
      </c>
      <c r="B169" s="22" t="s">
        <v>325</v>
      </c>
      <c r="C169" s="22" t="str">
        <f>표1[[#This Row],[LV0_B_PURPS_CD]]&amp;표1[[#This Row],[LV2_B_PURPS_CD]]</f>
        <v>BM05001</v>
      </c>
      <c r="D169" s="30" t="str">
        <f>INDEX('2 BM용도분류표'!$B$2:$B$180, MATCH(표1[[#This Row],[LV2_B_PURPS_CD_NM]]&amp;표1[[#This Row],[LV0_B_PURPS_CD]],'2 BM용도분류표'!$A$2:$A$180,0))</f>
        <v>001</v>
      </c>
      <c r="E169" s="22" t="s">
        <v>312</v>
      </c>
      <c r="F169" s="29" t="s">
        <v>1882</v>
      </c>
      <c r="G169" s="22" t="s">
        <v>313</v>
      </c>
      <c r="H169" s="63"/>
    </row>
    <row r="170" spans="1:8" x14ac:dyDescent="0.4">
      <c r="A170" s="22" t="s">
        <v>353</v>
      </c>
      <c r="B170" s="22" t="s">
        <v>327</v>
      </c>
      <c r="C170" s="22" t="str">
        <f>표1[[#This Row],[LV0_B_PURPS_CD]]&amp;표1[[#This Row],[LV2_B_PURPS_CD]]</f>
        <v>BM05001</v>
      </c>
      <c r="D170" s="30" t="str">
        <f>INDEX('2 BM용도분류표'!$B$2:$B$180, MATCH(표1[[#This Row],[LV2_B_PURPS_CD_NM]]&amp;표1[[#This Row],[LV0_B_PURPS_CD]],'2 BM용도분류표'!$A$2:$A$180,0))</f>
        <v>001</v>
      </c>
      <c r="E170" s="22" t="s">
        <v>312</v>
      </c>
      <c r="F170" s="29" t="s">
        <v>1882</v>
      </c>
      <c r="G170" s="22" t="s">
        <v>313</v>
      </c>
      <c r="H170" s="63"/>
    </row>
    <row r="171" spans="1:8" ht="18" thickBot="1" x14ac:dyDescent="0.45">
      <c r="A171" s="53" t="s">
        <v>354</v>
      </c>
      <c r="B171" s="53" t="s">
        <v>331</v>
      </c>
      <c r="C171" s="53" t="str">
        <f>표1[[#This Row],[LV0_B_PURPS_CD]]&amp;표1[[#This Row],[LV2_B_PURPS_CD]]</f>
        <v>BM05001</v>
      </c>
      <c r="D171" s="54" t="str">
        <f>INDEX('2 BM용도분류표'!$B$2:$B$180, MATCH(표1[[#This Row],[LV2_B_PURPS_CD_NM]]&amp;표1[[#This Row],[LV0_B_PURPS_CD]],'2 BM용도분류표'!$A$2:$A$180,0))</f>
        <v>001</v>
      </c>
      <c r="E171" s="53" t="s">
        <v>312</v>
      </c>
      <c r="F171" s="55" t="s">
        <v>1882</v>
      </c>
      <c r="G171" s="53" t="s">
        <v>313</v>
      </c>
      <c r="H171" s="63"/>
    </row>
    <row r="172" spans="1:8" x14ac:dyDescent="0.4">
      <c r="A172" s="29" t="s">
        <v>355</v>
      </c>
      <c r="B172" s="29" t="s">
        <v>1367</v>
      </c>
      <c r="C172" s="30" t="str">
        <f>표1[[#This Row],[LV0_B_PURPS_CD]]&amp;표1[[#This Row],[LV2_B_PURPS_CD]]</f>
        <v>BM05002</v>
      </c>
      <c r="D172" s="30" t="str">
        <f>INDEX('2 BM용도분류표'!$B$2:$B$180, MATCH(표1[[#This Row],[LV2_B_PURPS_CD_NM]]&amp;표1[[#This Row],[LV0_B_PURPS_CD]],'2 BM용도분류표'!$A$2:$A$180,0))</f>
        <v>002</v>
      </c>
      <c r="E172" s="22" t="s">
        <v>357</v>
      </c>
      <c r="F172" s="29" t="s">
        <v>1882</v>
      </c>
      <c r="G172" s="22" t="s">
        <v>313</v>
      </c>
      <c r="H172" s="63" t="s">
        <v>1992</v>
      </c>
    </row>
    <row r="173" spans="1:8" x14ac:dyDescent="0.4">
      <c r="A173" s="22" t="s">
        <v>358</v>
      </c>
      <c r="B173" s="22" t="s">
        <v>359</v>
      </c>
      <c r="C173" s="22" t="str">
        <f>표1[[#This Row],[LV0_B_PURPS_CD]]&amp;표1[[#This Row],[LV2_B_PURPS_CD]]</f>
        <v>BM05002</v>
      </c>
      <c r="D173" s="30" t="str">
        <f>INDEX('2 BM용도분류표'!$B$2:$B$180, MATCH(표1[[#This Row],[LV2_B_PURPS_CD_NM]]&amp;표1[[#This Row],[LV0_B_PURPS_CD]],'2 BM용도분류표'!$A$2:$A$180,0))</f>
        <v>002</v>
      </c>
      <c r="E173" s="22" t="s">
        <v>357</v>
      </c>
      <c r="F173" s="29" t="s">
        <v>1882</v>
      </c>
      <c r="G173" s="22" t="s">
        <v>313</v>
      </c>
      <c r="H173" s="63"/>
    </row>
    <row r="174" spans="1:8" x14ac:dyDescent="0.4">
      <c r="A174" s="22" t="s">
        <v>360</v>
      </c>
      <c r="B174" s="22" t="s">
        <v>361</v>
      </c>
      <c r="C174" s="22" t="str">
        <f>표1[[#This Row],[LV0_B_PURPS_CD]]&amp;표1[[#This Row],[LV2_B_PURPS_CD]]</f>
        <v>BM05002</v>
      </c>
      <c r="D174" s="30" t="str">
        <f>INDEX('2 BM용도분류표'!$B$2:$B$180, MATCH(표1[[#This Row],[LV2_B_PURPS_CD_NM]]&amp;표1[[#This Row],[LV0_B_PURPS_CD]],'2 BM용도분류표'!$A$2:$A$180,0))</f>
        <v>002</v>
      </c>
      <c r="E174" s="22" t="s">
        <v>357</v>
      </c>
      <c r="F174" s="29" t="s">
        <v>1882</v>
      </c>
      <c r="G174" s="22" t="s">
        <v>313</v>
      </c>
      <c r="H174" s="63"/>
    </row>
    <row r="175" spans="1:8" x14ac:dyDescent="0.4">
      <c r="A175" s="22" t="s">
        <v>362</v>
      </c>
      <c r="B175" s="22" t="s">
        <v>363</v>
      </c>
      <c r="C175" s="22" t="str">
        <f>표1[[#This Row],[LV0_B_PURPS_CD]]&amp;표1[[#This Row],[LV2_B_PURPS_CD]]</f>
        <v>BM05002</v>
      </c>
      <c r="D175" s="30" t="str">
        <f>INDEX('2 BM용도분류표'!$B$2:$B$180, MATCH(표1[[#This Row],[LV2_B_PURPS_CD_NM]]&amp;표1[[#This Row],[LV0_B_PURPS_CD]],'2 BM용도분류표'!$A$2:$A$180,0))</f>
        <v>002</v>
      </c>
      <c r="E175" s="22" t="s">
        <v>357</v>
      </c>
      <c r="F175" s="29" t="s">
        <v>1882</v>
      </c>
      <c r="G175" s="22" t="s">
        <v>313</v>
      </c>
      <c r="H175" s="63"/>
    </row>
    <row r="176" spans="1:8" x14ac:dyDescent="0.4">
      <c r="A176" s="22" t="s">
        <v>364</v>
      </c>
      <c r="B176" s="22" t="s">
        <v>365</v>
      </c>
      <c r="C176" s="22" t="str">
        <f>표1[[#This Row],[LV0_B_PURPS_CD]]&amp;표1[[#This Row],[LV2_B_PURPS_CD]]</f>
        <v>BM05002</v>
      </c>
      <c r="D176" s="30" t="str">
        <f>INDEX('2 BM용도분류표'!$B$2:$B$180, MATCH(표1[[#This Row],[LV2_B_PURPS_CD_NM]]&amp;표1[[#This Row],[LV0_B_PURPS_CD]],'2 BM용도분류표'!$A$2:$A$180,0))</f>
        <v>002</v>
      </c>
      <c r="E176" s="22" t="s">
        <v>357</v>
      </c>
      <c r="F176" s="29" t="s">
        <v>1882</v>
      </c>
      <c r="G176" s="22" t="s">
        <v>313</v>
      </c>
      <c r="H176" s="63"/>
    </row>
    <row r="177" spans="1:8" x14ac:dyDescent="0.4">
      <c r="A177" s="22" t="s">
        <v>366</v>
      </c>
      <c r="B177" s="22" t="s">
        <v>367</v>
      </c>
      <c r="C177" s="22" t="str">
        <f>표1[[#This Row],[LV0_B_PURPS_CD]]&amp;표1[[#This Row],[LV2_B_PURPS_CD]]</f>
        <v>BM05002</v>
      </c>
      <c r="D177" s="30" t="str">
        <f>INDEX('2 BM용도분류표'!$B$2:$B$180, MATCH(표1[[#This Row],[LV2_B_PURPS_CD_NM]]&amp;표1[[#This Row],[LV0_B_PURPS_CD]],'2 BM용도분류표'!$A$2:$A$180,0))</f>
        <v>002</v>
      </c>
      <c r="E177" s="22" t="s">
        <v>357</v>
      </c>
      <c r="F177" s="29" t="s">
        <v>1882</v>
      </c>
      <c r="G177" s="22" t="s">
        <v>313</v>
      </c>
      <c r="H177" s="63"/>
    </row>
    <row r="178" spans="1:8" ht="18" thickBot="1" x14ac:dyDescent="0.45">
      <c r="A178" s="53" t="s">
        <v>368</v>
      </c>
      <c r="B178" s="53" t="s">
        <v>369</v>
      </c>
      <c r="C178" s="53" t="str">
        <f>표1[[#This Row],[LV0_B_PURPS_CD]]&amp;표1[[#This Row],[LV2_B_PURPS_CD]]</f>
        <v>BM05002</v>
      </c>
      <c r="D178" s="54" t="str">
        <f>INDEX('2 BM용도분류표'!$B$2:$B$180, MATCH(표1[[#This Row],[LV2_B_PURPS_CD_NM]]&amp;표1[[#This Row],[LV0_B_PURPS_CD]],'2 BM용도분류표'!$A$2:$A$180,0))</f>
        <v>002</v>
      </c>
      <c r="E178" s="53" t="s">
        <v>357</v>
      </c>
      <c r="F178" s="55" t="s">
        <v>1882</v>
      </c>
      <c r="G178" s="53" t="s">
        <v>313</v>
      </c>
      <c r="H178" s="63"/>
    </row>
    <row r="179" spans="1:8" x14ac:dyDescent="0.4">
      <c r="A179" s="29" t="s">
        <v>370</v>
      </c>
      <c r="B179" s="29" t="s">
        <v>1368</v>
      </c>
      <c r="C179" s="30" t="str">
        <f>표1[[#This Row],[LV0_B_PURPS_CD]]&amp;표1[[#This Row],[LV2_B_PURPS_CD]]</f>
        <v>BM05003</v>
      </c>
      <c r="D179" s="30" t="str">
        <f>INDEX('2 BM용도분류표'!$B$2:$B$180, MATCH(표1[[#This Row],[LV2_B_PURPS_CD_NM]]&amp;표1[[#This Row],[LV0_B_PURPS_CD]],'2 BM용도분류표'!$A$2:$A$180,0))</f>
        <v>003</v>
      </c>
      <c r="E179" s="22" t="s">
        <v>372</v>
      </c>
      <c r="F179" s="29" t="s">
        <v>1882</v>
      </c>
      <c r="G179" s="22" t="s">
        <v>313</v>
      </c>
      <c r="H179" s="63" t="s">
        <v>1992</v>
      </c>
    </row>
    <row r="180" spans="1:8" x14ac:dyDescent="0.4">
      <c r="A180" s="22" t="s">
        <v>373</v>
      </c>
      <c r="B180" s="22" t="s">
        <v>374</v>
      </c>
      <c r="C180" s="22" t="str">
        <f>표1[[#This Row],[LV0_B_PURPS_CD]]&amp;표1[[#This Row],[LV2_B_PURPS_CD]]</f>
        <v>BM05003</v>
      </c>
      <c r="D180" s="30" t="str">
        <f>INDEX('2 BM용도분류표'!$B$2:$B$180, MATCH(표1[[#This Row],[LV2_B_PURPS_CD_NM]]&amp;표1[[#This Row],[LV0_B_PURPS_CD]],'2 BM용도분류표'!$A$2:$A$180,0))</f>
        <v>003</v>
      </c>
      <c r="E180" s="22" t="s">
        <v>372</v>
      </c>
      <c r="F180" s="29" t="s">
        <v>1882</v>
      </c>
      <c r="G180" s="22" t="s">
        <v>313</v>
      </c>
      <c r="H180" s="63"/>
    </row>
    <row r="181" spans="1:8" x14ac:dyDescent="0.4">
      <c r="A181" s="22" t="s">
        <v>375</v>
      </c>
      <c r="B181" s="22" t="s">
        <v>376</v>
      </c>
      <c r="C181" s="22" t="str">
        <f>표1[[#This Row],[LV0_B_PURPS_CD]]&amp;표1[[#This Row],[LV2_B_PURPS_CD]]</f>
        <v>BM05003</v>
      </c>
      <c r="D181" s="30" t="str">
        <f>INDEX('2 BM용도분류표'!$B$2:$B$180, MATCH(표1[[#This Row],[LV2_B_PURPS_CD_NM]]&amp;표1[[#This Row],[LV0_B_PURPS_CD]],'2 BM용도분류표'!$A$2:$A$180,0))</f>
        <v>003</v>
      </c>
      <c r="E181" s="22" t="s">
        <v>372</v>
      </c>
      <c r="F181" s="29" t="s">
        <v>1882</v>
      </c>
      <c r="G181" s="22" t="s">
        <v>313</v>
      </c>
      <c r="H181" s="63"/>
    </row>
    <row r="182" spans="1:8" x14ac:dyDescent="0.4">
      <c r="A182" s="22" t="s">
        <v>377</v>
      </c>
      <c r="B182" s="22" t="s">
        <v>378</v>
      </c>
      <c r="C182" s="22" t="str">
        <f>표1[[#This Row],[LV0_B_PURPS_CD]]&amp;표1[[#This Row],[LV2_B_PURPS_CD]]</f>
        <v>BM05003</v>
      </c>
      <c r="D182" s="30" t="str">
        <f>INDEX('2 BM용도분류표'!$B$2:$B$180, MATCH(표1[[#This Row],[LV2_B_PURPS_CD_NM]]&amp;표1[[#This Row],[LV0_B_PURPS_CD]],'2 BM용도분류표'!$A$2:$A$180,0))</f>
        <v>003</v>
      </c>
      <c r="E182" s="22" t="s">
        <v>372</v>
      </c>
      <c r="F182" s="29" t="s">
        <v>1882</v>
      </c>
      <c r="G182" s="22" t="s">
        <v>313</v>
      </c>
      <c r="H182" s="63"/>
    </row>
    <row r="183" spans="1:8" x14ac:dyDescent="0.4">
      <c r="A183" s="22" t="s">
        <v>379</v>
      </c>
      <c r="B183" s="22" t="s">
        <v>380</v>
      </c>
      <c r="C183" s="22" t="str">
        <f>표1[[#This Row],[LV0_B_PURPS_CD]]&amp;표1[[#This Row],[LV2_B_PURPS_CD]]</f>
        <v>BM05003</v>
      </c>
      <c r="D183" s="30" t="str">
        <f>INDEX('2 BM용도분류표'!$B$2:$B$180, MATCH(표1[[#This Row],[LV2_B_PURPS_CD_NM]]&amp;표1[[#This Row],[LV0_B_PURPS_CD]],'2 BM용도분류표'!$A$2:$A$180,0))</f>
        <v>003</v>
      </c>
      <c r="E183" s="22" t="s">
        <v>372</v>
      </c>
      <c r="F183" s="29" t="s">
        <v>1882</v>
      </c>
      <c r="G183" s="22" t="s">
        <v>313</v>
      </c>
      <c r="H183" s="63"/>
    </row>
    <row r="184" spans="1:8" x14ac:dyDescent="0.4">
      <c r="A184" s="22" t="s">
        <v>381</v>
      </c>
      <c r="B184" s="22" t="s">
        <v>382</v>
      </c>
      <c r="C184" s="22" t="str">
        <f>표1[[#This Row],[LV0_B_PURPS_CD]]&amp;표1[[#This Row],[LV2_B_PURPS_CD]]</f>
        <v>BM05003</v>
      </c>
      <c r="D184" s="30" t="str">
        <f>INDEX('2 BM용도분류표'!$B$2:$B$180, MATCH(표1[[#This Row],[LV2_B_PURPS_CD_NM]]&amp;표1[[#This Row],[LV0_B_PURPS_CD]],'2 BM용도분류표'!$A$2:$A$180,0))</f>
        <v>003</v>
      </c>
      <c r="E184" s="22" t="s">
        <v>372</v>
      </c>
      <c r="F184" s="29" t="s">
        <v>1882</v>
      </c>
      <c r="G184" s="22" t="s">
        <v>313</v>
      </c>
      <c r="H184" s="63"/>
    </row>
    <row r="185" spans="1:8" x14ac:dyDescent="0.4">
      <c r="A185" s="22" t="s">
        <v>383</v>
      </c>
      <c r="B185" s="22" t="s">
        <v>384</v>
      </c>
      <c r="C185" s="22" t="str">
        <f>표1[[#This Row],[LV0_B_PURPS_CD]]&amp;표1[[#This Row],[LV2_B_PURPS_CD]]</f>
        <v>BM05003</v>
      </c>
      <c r="D185" s="30" t="str">
        <f>INDEX('2 BM용도분류표'!$B$2:$B$180, MATCH(표1[[#This Row],[LV2_B_PURPS_CD_NM]]&amp;표1[[#This Row],[LV0_B_PURPS_CD]],'2 BM용도분류표'!$A$2:$A$180,0))</f>
        <v>003</v>
      </c>
      <c r="E185" s="22" t="s">
        <v>372</v>
      </c>
      <c r="F185" s="29" t="s">
        <v>1882</v>
      </c>
      <c r="G185" s="22" t="s">
        <v>313</v>
      </c>
      <c r="H185" s="63"/>
    </row>
    <row r="186" spans="1:8" ht="18" thickBot="1" x14ac:dyDescent="0.45">
      <c r="A186" s="53" t="s">
        <v>385</v>
      </c>
      <c r="B186" s="53" t="s">
        <v>386</v>
      </c>
      <c r="C186" s="53" t="str">
        <f>표1[[#This Row],[LV0_B_PURPS_CD]]&amp;표1[[#This Row],[LV2_B_PURPS_CD]]</f>
        <v>BM05003</v>
      </c>
      <c r="D186" s="54" t="str">
        <f>INDEX('2 BM용도분류표'!$B$2:$B$180, MATCH(표1[[#This Row],[LV2_B_PURPS_CD_NM]]&amp;표1[[#This Row],[LV0_B_PURPS_CD]],'2 BM용도분류표'!$A$2:$A$180,0))</f>
        <v>003</v>
      </c>
      <c r="E186" s="53" t="s">
        <v>372</v>
      </c>
      <c r="F186" s="55" t="s">
        <v>1882</v>
      </c>
      <c r="G186" s="53" t="s">
        <v>313</v>
      </c>
      <c r="H186" s="63"/>
    </row>
    <row r="187" spans="1:8" x14ac:dyDescent="0.4">
      <c r="A187" s="29" t="s">
        <v>387</v>
      </c>
      <c r="B187" s="29" t="s">
        <v>1369</v>
      </c>
      <c r="C187" s="30" t="str">
        <f>표1[[#This Row],[LV0_B_PURPS_CD]]&amp;표1[[#This Row],[LV2_B_PURPS_CD]]</f>
        <v>BM05004</v>
      </c>
      <c r="D187" s="30" t="str">
        <f>INDEX('2 BM용도분류표'!$B$2:$B$180, MATCH(표1[[#This Row],[LV2_B_PURPS_CD_NM]]&amp;표1[[#This Row],[LV0_B_PURPS_CD]],'2 BM용도분류표'!$A$2:$A$180,0))</f>
        <v>004</v>
      </c>
      <c r="E187" s="22" t="s">
        <v>389</v>
      </c>
      <c r="F187" s="29" t="s">
        <v>1882</v>
      </c>
      <c r="G187" s="22" t="s">
        <v>313</v>
      </c>
      <c r="H187" s="63" t="s">
        <v>1992</v>
      </c>
    </row>
    <row r="188" spans="1:8" x14ac:dyDescent="0.4">
      <c r="A188" s="22" t="s">
        <v>390</v>
      </c>
      <c r="B188" s="22" t="s">
        <v>391</v>
      </c>
      <c r="C188" s="22" t="str">
        <f>표1[[#This Row],[LV0_B_PURPS_CD]]&amp;표1[[#This Row],[LV2_B_PURPS_CD]]</f>
        <v>BM05004</v>
      </c>
      <c r="D188" s="30" t="str">
        <f>INDEX('2 BM용도분류표'!$B$2:$B$180, MATCH(표1[[#This Row],[LV2_B_PURPS_CD_NM]]&amp;표1[[#This Row],[LV0_B_PURPS_CD]],'2 BM용도분류표'!$A$2:$A$180,0))</f>
        <v>004</v>
      </c>
      <c r="E188" s="22" t="s">
        <v>389</v>
      </c>
      <c r="F188" s="29" t="s">
        <v>1882</v>
      </c>
      <c r="G188" s="22" t="s">
        <v>313</v>
      </c>
      <c r="H188" s="63"/>
    </row>
    <row r="189" spans="1:8" x14ac:dyDescent="0.4">
      <c r="A189" s="22" t="s">
        <v>392</v>
      </c>
      <c r="B189" s="22" t="s">
        <v>393</v>
      </c>
      <c r="C189" s="22" t="str">
        <f>표1[[#This Row],[LV0_B_PURPS_CD]]&amp;표1[[#This Row],[LV2_B_PURPS_CD]]</f>
        <v>BM05004</v>
      </c>
      <c r="D189" s="30" t="str">
        <f>INDEX('2 BM용도분류표'!$B$2:$B$180, MATCH(표1[[#This Row],[LV2_B_PURPS_CD_NM]]&amp;표1[[#This Row],[LV0_B_PURPS_CD]],'2 BM용도분류표'!$A$2:$A$180,0))</f>
        <v>004</v>
      </c>
      <c r="E189" s="22" t="s">
        <v>389</v>
      </c>
      <c r="F189" s="29" t="s">
        <v>1882</v>
      </c>
      <c r="G189" s="22" t="s">
        <v>313</v>
      </c>
      <c r="H189" s="63"/>
    </row>
    <row r="190" spans="1:8" x14ac:dyDescent="0.4">
      <c r="A190" s="22" t="s">
        <v>394</v>
      </c>
      <c r="B190" s="22" t="s">
        <v>395</v>
      </c>
      <c r="C190" s="22" t="str">
        <f>표1[[#This Row],[LV0_B_PURPS_CD]]&amp;표1[[#This Row],[LV2_B_PURPS_CD]]</f>
        <v>BM05004</v>
      </c>
      <c r="D190" s="30" t="str">
        <f>INDEX('2 BM용도분류표'!$B$2:$B$180, MATCH(표1[[#This Row],[LV2_B_PURPS_CD_NM]]&amp;표1[[#This Row],[LV0_B_PURPS_CD]],'2 BM용도분류표'!$A$2:$A$180,0))</f>
        <v>004</v>
      </c>
      <c r="E190" s="22" t="s">
        <v>389</v>
      </c>
      <c r="F190" s="29" t="s">
        <v>1882</v>
      </c>
      <c r="G190" s="22" t="s">
        <v>313</v>
      </c>
      <c r="H190" s="63"/>
    </row>
    <row r="191" spans="1:8" x14ac:dyDescent="0.4">
      <c r="A191" s="22" t="s">
        <v>396</v>
      </c>
      <c r="B191" s="22" t="s">
        <v>397</v>
      </c>
      <c r="C191" s="22" t="str">
        <f>표1[[#This Row],[LV0_B_PURPS_CD]]&amp;표1[[#This Row],[LV2_B_PURPS_CD]]</f>
        <v>BM05004</v>
      </c>
      <c r="D191" s="30" t="str">
        <f>INDEX('2 BM용도분류표'!$B$2:$B$180, MATCH(표1[[#This Row],[LV2_B_PURPS_CD_NM]]&amp;표1[[#This Row],[LV0_B_PURPS_CD]],'2 BM용도분류표'!$A$2:$A$180,0))</f>
        <v>004</v>
      </c>
      <c r="E191" s="22" t="s">
        <v>389</v>
      </c>
      <c r="F191" s="29" t="s">
        <v>1882</v>
      </c>
      <c r="G191" s="22" t="s">
        <v>313</v>
      </c>
      <c r="H191" s="63"/>
    </row>
    <row r="192" spans="1:8" x14ac:dyDescent="0.4">
      <c r="A192" s="22" t="s">
        <v>398</v>
      </c>
      <c r="B192" s="22" t="s">
        <v>399</v>
      </c>
      <c r="C192" s="22" t="str">
        <f>표1[[#This Row],[LV0_B_PURPS_CD]]&amp;표1[[#This Row],[LV2_B_PURPS_CD]]</f>
        <v>BM05004</v>
      </c>
      <c r="D192" s="30" t="str">
        <f>INDEX('2 BM용도분류표'!$B$2:$B$180, MATCH(표1[[#This Row],[LV2_B_PURPS_CD_NM]]&amp;표1[[#This Row],[LV0_B_PURPS_CD]],'2 BM용도분류표'!$A$2:$A$180,0))</f>
        <v>004</v>
      </c>
      <c r="E192" s="22" t="s">
        <v>389</v>
      </c>
      <c r="F192" s="29" t="s">
        <v>1882</v>
      </c>
      <c r="G192" s="22" t="s">
        <v>313</v>
      </c>
      <c r="H192" s="63"/>
    </row>
    <row r="193" spans="1:8" x14ac:dyDescent="0.4">
      <c r="A193" s="22" t="s">
        <v>400</v>
      </c>
      <c r="B193" s="22" t="s">
        <v>401</v>
      </c>
      <c r="C193" s="22" t="str">
        <f>표1[[#This Row],[LV0_B_PURPS_CD]]&amp;표1[[#This Row],[LV2_B_PURPS_CD]]</f>
        <v>BM05004</v>
      </c>
      <c r="D193" s="30" t="str">
        <f>INDEX('2 BM용도분류표'!$B$2:$B$180, MATCH(표1[[#This Row],[LV2_B_PURPS_CD_NM]]&amp;표1[[#This Row],[LV0_B_PURPS_CD]],'2 BM용도분류표'!$A$2:$A$180,0))</f>
        <v>004</v>
      </c>
      <c r="E193" s="22" t="s">
        <v>389</v>
      </c>
      <c r="F193" s="29" t="s">
        <v>1882</v>
      </c>
      <c r="G193" s="22" t="s">
        <v>313</v>
      </c>
      <c r="H193" s="63"/>
    </row>
    <row r="194" spans="1:8" x14ac:dyDescent="0.4">
      <c r="A194" s="22" t="s">
        <v>402</v>
      </c>
      <c r="B194" s="22" t="s">
        <v>403</v>
      </c>
      <c r="C194" s="22" t="str">
        <f>표1[[#This Row],[LV0_B_PURPS_CD]]&amp;표1[[#This Row],[LV2_B_PURPS_CD]]</f>
        <v>BM05004</v>
      </c>
      <c r="D194" s="30" t="str">
        <f>INDEX('2 BM용도분류표'!$B$2:$B$180, MATCH(표1[[#This Row],[LV2_B_PURPS_CD_NM]]&amp;표1[[#This Row],[LV0_B_PURPS_CD]],'2 BM용도분류표'!$A$2:$A$180,0))</f>
        <v>004</v>
      </c>
      <c r="E194" s="22" t="s">
        <v>389</v>
      </c>
      <c r="F194" s="29" t="s">
        <v>1882</v>
      </c>
      <c r="G194" s="22" t="s">
        <v>313</v>
      </c>
      <c r="H194" s="63"/>
    </row>
    <row r="195" spans="1:8" x14ac:dyDescent="0.4">
      <c r="A195" s="22" t="s">
        <v>404</v>
      </c>
      <c r="B195" s="22" t="s">
        <v>405</v>
      </c>
      <c r="C195" s="22" t="str">
        <f>표1[[#This Row],[LV0_B_PURPS_CD]]&amp;표1[[#This Row],[LV2_B_PURPS_CD]]</f>
        <v>BM05004</v>
      </c>
      <c r="D195" s="30" t="str">
        <f>INDEX('2 BM용도분류표'!$B$2:$B$180, MATCH(표1[[#This Row],[LV2_B_PURPS_CD_NM]]&amp;표1[[#This Row],[LV0_B_PURPS_CD]],'2 BM용도분류표'!$A$2:$A$180,0))</f>
        <v>004</v>
      </c>
      <c r="E195" s="22" t="s">
        <v>389</v>
      </c>
      <c r="F195" s="29" t="s">
        <v>1882</v>
      </c>
      <c r="G195" s="22" t="s">
        <v>313</v>
      </c>
      <c r="H195" s="63"/>
    </row>
    <row r="196" spans="1:8" ht="18" thickBot="1" x14ac:dyDescent="0.45">
      <c r="A196" s="53" t="s">
        <v>406</v>
      </c>
      <c r="B196" s="53" t="s">
        <v>407</v>
      </c>
      <c r="C196" s="53" t="str">
        <f>표1[[#This Row],[LV0_B_PURPS_CD]]&amp;표1[[#This Row],[LV2_B_PURPS_CD]]</f>
        <v>BM05004</v>
      </c>
      <c r="D196" s="54" t="str">
        <f>INDEX('2 BM용도분류표'!$B$2:$B$180, MATCH(표1[[#This Row],[LV2_B_PURPS_CD_NM]]&amp;표1[[#This Row],[LV0_B_PURPS_CD]],'2 BM용도분류표'!$A$2:$A$180,0))</f>
        <v>004</v>
      </c>
      <c r="E196" s="53" t="s">
        <v>389</v>
      </c>
      <c r="F196" s="55" t="s">
        <v>1882</v>
      </c>
      <c r="G196" s="53" t="s">
        <v>313</v>
      </c>
      <c r="H196" s="63"/>
    </row>
    <row r="197" spans="1:8" x14ac:dyDescent="0.4">
      <c r="A197" s="29" t="s">
        <v>1370</v>
      </c>
      <c r="B197" s="29" t="s">
        <v>1371</v>
      </c>
      <c r="C197" s="30" t="str">
        <f>표1[[#This Row],[LV0_B_PURPS_CD]]&amp;표1[[#This Row],[LV2_B_PURPS_CD]]</f>
        <v>BM05005</v>
      </c>
      <c r="D197" s="30" t="str">
        <f>INDEX('2 BM용도분류표'!$B$2:$B$180, MATCH(표1[[#This Row],[LV2_B_PURPS_CD_NM]]&amp;표1[[#This Row],[LV0_B_PURPS_CD]],'2 BM용도분류표'!$A$2:$A$180,0))</f>
        <v>005</v>
      </c>
      <c r="E197" s="22" t="s">
        <v>410</v>
      </c>
      <c r="F197" s="29" t="s">
        <v>1882</v>
      </c>
      <c r="G197" s="22" t="s">
        <v>313</v>
      </c>
      <c r="H197" s="63" t="s">
        <v>1992</v>
      </c>
    </row>
    <row r="198" spans="1:8" x14ac:dyDescent="0.4">
      <c r="A198" s="22" t="s">
        <v>408</v>
      </c>
      <c r="B198" s="22" t="s">
        <v>409</v>
      </c>
      <c r="C198" s="22" t="str">
        <f>표1[[#This Row],[LV0_B_PURPS_CD]]&amp;표1[[#This Row],[LV2_B_PURPS_CD]]</f>
        <v>BM05005</v>
      </c>
      <c r="D198" s="30" t="str">
        <f>INDEX('2 BM용도분류표'!$B$2:$B$180, MATCH(표1[[#This Row],[LV2_B_PURPS_CD_NM]]&amp;표1[[#This Row],[LV0_B_PURPS_CD]],'2 BM용도분류표'!$A$2:$A$180,0))</f>
        <v>005</v>
      </c>
      <c r="E198" s="22" t="s">
        <v>410</v>
      </c>
      <c r="F198" s="29" t="s">
        <v>1882</v>
      </c>
      <c r="G198" s="22" t="s">
        <v>313</v>
      </c>
      <c r="H198" s="63"/>
    </row>
    <row r="199" spans="1:8" x14ac:dyDescent="0.4">
      <c r="A199" s="22" t="s">
        <v>411</v>
      </c>
      <c r="B199" s="22" t="s">
        <v>412</v>
      </c>
      <c r="C199" s="22" t="str">
        <f>표1[[#This Row],[LV0_B_PURPS_CD]]&amp;표1[[#This Row],[LV2_B_PURPS_CD]]</f>
        <v>BM05005</v>
      </c>
      <c r="D199" s="30" t="str">
        <f>INDEX('2 BM용도분류표'!$B$2:$B$180, MATCH(표1[[#This Row],[LV2_B_PURPS_CD_NM]]&amp;표1[[#This Row],[LV0_B_PURPS_CD]],'2 BM용도분류표'!$A$2:$A$180,0))</f>
        <v>005</v>
      </c>
      <c r="E199" s="22" t="s">
        <v>410</v>
      </c>
      <c r="F199" s="29" t="s">
        <v>1882</v>
      </c>
      <c r="G199" s="22" t="s">
        <v>313</v>
      </c>
      <c r="H199" s="63"/>
    </row>
    <row r="200" spans="1:8" x14ac:dyDescent="0.4">
      <c r="A200" s="22" t="s">
        <v>413</v>
      </c>
      <c r="B200" s="22" t="s">
        <v>414</v>
      </c>
      <c r="C200" s="22" t="str">
        <f>표1[[#This Row],[LV0_B_PURPS_CD]]&amp;표1[[#This Row],[LV2_B_PURPS_CD]]</f>
        <v>BM05005</v>
      </c>
      <c r="D200" s="30" t="str">
        <f>INDEX('2 BM용도분류표'!$B$2:$B$180, MATCH(표1[[#This Row],[LV2_B_PURPS_CD_NM]]&amp;표1[[#This Row],[LV0_B_PURPS_CD]],'2 BM용도분류표'!$A$2:$A$180,0))</f>
        <v>005</v>
      </c>
      <c r="E200" s="22" t="s">
        <v>410</v>
      </c>
      <c r="F200" s="29" t="s">
        <v>1882</v>
      </c>
      <c r="G200" s="22" t="s">
        <v>313</v>
      </c>
      <c r="H200" s="63"/>
    </row>
    <row r="201" spans="1:8" x14ac:dyDescent="0.4">
      <c r="A201" s="22" t="s">
        <v>415</v>
      </c>
      <c r="B201" s="22" t="s">
        <v>416</v>
      </c>
      <c r="C201" s="22" t="str">
        <f>표1[[#This Row],[LV0_B_PURPS_CD]]&amp;표1[[#This Row],[LV2_B_PURPS_CD]]</f>
        <v>BM05005</v>
      </c>
      <c r="D201" s="30" t="str">
        <f>INDEX('2 BM용도분류표'!$B$2:$B$180, MATCH(표1[[#This Row],[LV2_B_PURPS_CD_NM]]&amp;표1[[#This Row],[LV0_B_PURPS_CD]],'2 BM용도분류표'!$A$2:$A$180,0))</f>
        <v>005</v>
      </c>
      <c r="E201" s="22" t="s">
        <v>410</v>
      </c>
      <c r="F201" s="29" t="s">
        <v>1882</v>
      </c>
      <c r="G201" s="22" t="s">
        <v>313</v>
      </c>
      <c r="H201" s="63"/>
    </row>
    <row r="202" spans="1:8" ht="18" thickBot="1" x14ac:dyDescent="0.45">
      <c r="A202" s="53" t="s">
        <v>417</v>
      </c>
      <c r="B202" s="53" t="s">
        <v>344</v>
      </c>
      <c r="C202" s="53" t="str">
        <f>표1[[#This Row],[LV0_B_PURPS_CD]]&amp;표1[[#This Row],[LV2_B_PURPS_CD]]</f>
        <v>BM05006</v>
      </c>
      <c r="D202" s="54" t="str">
        <f>INDEX('2 BM용도분류표'!$B$2:$B$180, MATCH(표1[[#This Row],[LV2_B_PURPS_CD_NM]]&amp;표1[[#This Row],[LV0_B_PURPS_CD]],'2 BM용도분류표'!$A$2:$A$180,0))</f>
        <v>006</v>
      </c>
      <c r="E202" s="53" t="s">
        <v>344</v>
      </c>
      <c r="F202" s="55" t="s">
        <v>1882</v>
      </c>
      <c r="G202" s="53" t="s">
        <v>313</v>
      </c>
      <c r="H202" s="63"/>
    </row>
    <row r="203" spans="1:8" x14ac:dyDescent="0.4">
      <c r="A203" s="29" t="s">
        <v>1411</v>
      </c>
      <c r="B203" s="29" t="s">
        <v>1408</v>
      </c>
      <c r="C203" s="30" t="str">
        <f>표1[[#This Row],[LV0_B_PURPS_CD]]&amp;표1[[#This Row],[LV2_B_PURPS_CD]]</f>
        <v>BM06001</v>
      </c>
      <c r="D203" s="30" t="str">
        <f>INDEX('2 BM용도분류표'!$B$2:$B$180, MATCH(표1[[#This Row],[LV2_B_PURPS_CD_NM]]&amp;표1[[#This Row],[LV0_B_PURPS_CD]],'2 BM용도분류표'!$A$2:$A$180,0))</f>
        <v>001</v>
      </c>
      <c r="E203" s="22" t="s">
        <v>290</v>
      </c>
      <c r="F203" s="29" t="s">
        <v>1883</v>
      </c>
      <c r="G203" s="22" t="s">
        <v>291</v>
      </c>
      <c r="H203" s="63" t="s">
        <v>1992</v>
      </c>
    </row>
    <row r="204" spans="1:8" x14ac:dyDescent="0.4">
      <c r="A204" s="22" t="s">
        <v>418</v>
      </c>
      <c r="B204" s="22" t="s">
        <v>293</v>
      </c>
      <c r="C204" s="22" t="str">
        <f>표1[[#This Row],[LV0_B_PURPS_CD]]&amp;표1[[#This Row],[LV2_B_PURPS_CD]]</f>
        <v>BM06001</v>
      </c>
      <c r="D204" s="30" t="str">
        <f>INDEX('2 BM용도분류표'!$B$2:$B$180, MATCH(표1[[#This Row],[LV2_B_PURPS_CD_NM]]&amp;표1[[#This Row],[LV0_B_PURPS_CD]],'2 BM용도분류표'!$A$2:$A$180,0))</f>
        <v>001</v>
      </c>
      <c r="E204" s="22" t="s">
        <v>290</v>
      </c>
      <c r="F204" s="29" t="s">
        <v>1883</v>
      </c>
      <c r="G204" s="22" t="s">
        <v>291</v>
      </c>
      <c r="H204" s="63"/>
    </row>
    <row r="205" spans="1:8" x14ac:dyDescent="0.4">
      <c r="A205" s="22" t="s">
        <v>419</v>
      </c>
      <c r="B205" s="22" t="s">
        <v>295</v>
      </c>
      <c r="C205" s="22" t="str">
        <f>표1[[#This Row],[LV0_B_PURPS_CD]]&amp;표1[[#This Row],[LV2_B_PURPS_CD]]</f>
        <v>BM06001</v>
      </c>
      <c r="D205" s="30" t="str">
        <f>INDEX('2 BM용도분류표'!$B$2:$B$180, MATCH(표1[[#This Row],[LV2_B_PURPS_CD_NM]]&amp;표1[[#This Row],[LV0_B_PURPS_CD]],'2 BM용도분류표'!$A$2:$A$180,0))</f>
        <v>001</v>
      </c>
      <c r="E205" s="22" t="s">
        <v>290</v>
      </c>
      <c r="F205" s="29" t="s">
        <v>1883</v>
      </c>
      <c r="G205" s="22" t="s">
        <v>291</v>
      </c>
      <c r="H205" s="63"/>
    </row>
    <row r="206" spans="1:8" x14ac:dyDescent="0.4">
      <c r="A206" s="22" t="s">
        <v>420</v>
      </c>
      <c r="B206" s="22" t="s">
        <v>297</v>
      </c>
      <c r="C206" s="22" t="str">
        <f>표1[[#This Row],[LV0_B_PURPS_CD]]&amp;표1[[#This Row],[LV2_B_PURPS_CD]]</f>
        <v>BM06001</v>
      </c>
      <c r="D206" s="30" t="str">
        <f>INDEX('2 BM용도분류표'!$B$2:$B$180, MATCH(표1[[#This Row],[LV2_B_PURPS_CD_NM]]&amp;표1[[#This Row],[LV0_B_PURPS_CD]],'2 BM용도분류표'!$A$2:$A$180,0))</f>
        <v>001</v>
      </c>
      <c r="E206" s="22" t="s">
        <v>290</v>
      </c>
      <c r="F206" s="29" t="s">
        <v>1883</v>
      </c>
      <c r="G206" s="22" t="s">
        <v>291</v>
      </c>
      <c r="H206" s="63"/>
    </row>
    <row r="207" spans="1:8" x14ac:dyDescent="0.4">
      <c r="A207" s="22" t="s">
        <v>421</v>
      </c>
      <c r="B207" s="22" t="s">
        <v>299</v>
      </c>
      <c r="C207" s="22" t="str">
        <f>표1[[#This Row],[LV0_B_PURPS_CD]]&amp;표1[[#This Row],[LV2_B_PURPS_CD]]</f>
        <v>BM06001</v>
      </c>
      <c r="D207" s="30" t="str">
        <f>INDEX('2 BM용도분류표'!$B$2:$B$180, MATCH(표1[[#This Row],[LV2_B_PURPS_CD_NM]]&amp;표1[[#This Row],[LV0_B_PURPS_CD]],'2 BM용도분류표'!$A$2:$A$180,0))</f>
        <v>001</v>
      </c>
      <c r="E207" s="22" t="s">
        <v>290</v>
      </c>
      <c r="F207" s="29" t="s">
        <v>1883</v>
      </c>
      <c r="G207" s="22" t="s">
        <v>291</v>
      </c>
      <c r="H207" s="63"/>
    </row>
    <row r="208" spans="1:8" x14ac:dyDescent="0.4">
      <c r="A208" s="22" t="s">
        <v>422</v>
      </c>
      <c r="B208" s="22" t="s">
        <v>301</v>
      </c>
      <c r="C208" s="22" t="str">
        <f>표1[[#This Row],[LV0_B_PURPS_CD]]&amp;표1[[#This Row],[LV2_B_PURPS_CD]]</f>
        <v>BM06001</v>
      </c>
      <c r="D208" s="30" t="str">
        <f>INDEX('2 BM용도분류표'!$B$2:$B$180, MATCH(표1[[#This Row],[LV2_B_PURPS_CD_NM]]&amp;표1[[#This Row],[LV0_B_PURPS_CD]],'2 BM용도분류표'!$A$2:$A$180,0))</f>
        <v>001</v>
      </c>
      <c r="E208" s="22" t="s">
        <v>290</v>
      </c>
      <c r="F208" s="29" t="s">
        <v>1883</v>
      </c>
      <c r="G208" s="22" t="s">
        <v>291</v>
      </c>
      <c r="H208" s="63"/>
    </row>
    <row r="209" spans="1:8" x14ac:dyDescent="0.4">
      <c r="A209" s="22" t="s">
        <v>423</v>
      </c>
      <c r="B209" s="22" t="s">
        <v>303</v>
      </c>
      <c r="C209" s="22" t="str">
        <f>표1[[#This Row],[LV0_B_PURPS_CD]]&amp;표1[[#This Row],[LV2_B_PURPS_CD]]</f>
        <v>BM06001</v>
      </c>
      <c r="D209" s="30" t="str">
        <f>INDEX('2 BM용도분류표'!$B$2:$B$180, MATCH(표1[[#This Row],[LV2_B_PURPS_CD_NM]]&amp;표1[[#This Row],[LV0_B_PURPS_CD]],'2 BM용도분류표'!$A$2:$A$180,0))</f>
        <v>001</v>
      </c>
      <c r="E209" s="22" t="s">
        <v>290</v>
      </c>
      <c r="F209" s="29" t="s">
        <v>1883</v>
      </c>
      <c r="G209" s="22" t="s">
        <v>291</v>
      </c>
      <c r="H209" s="63"/>
    </row>
    <row r="210" spans="1:8" x14ac:dyDescent="0.4">
      <c r="A210" s="22" t="s">
        <v>424</v>
      </c>
      <c r="B210" s="22" t="s">
        <v>305</v>
      </c>
      <c r="C210" s="22" t="str">
        <f>표1[[#This Row],[LV0_B_PURPS_CD]]&amp;표1[[#This Row],[LV2_B_PURPS_CD]]</f>
        <v>BM06001</v>
      </c>
      <c r="D210" s="30" t="str">
        <f>INDEX('2 BM용도분류표'!$B$2:$B$180, MATCH(표1[[#This Row],[LV2_B_PURPS_CD_NM]]&amp;표1[[#This Row],[LV0_B_PURPS_CD]],'2 BM용도분류표'!$A$2:$A$180,0))</f>
        <v>001</v>
      </c>
      <c r="E210" s="22" t="s">
        <v>290</v>
      </c>
      <c r="F210" s="29" t="s">
        <v>1883</v>
      </c>
      <c r="G210" s="22" t="s">
        <v>291</v>
      </c>
      <c r="H210" s="63"/>
    </row>
    <row r="211" spans="1:8" x14ac:dyDescent="0.4">
      <c r="A211" s="22" t="s">
        <v>425</v>
      </c>
      <c r="B211" s="22" t="s">
        <v>307</v>
      </c>
      <c r="C211" s="22" t="str">
        <f>표1[[#This Row],[LV0_B_PURPS_CD]]&amp;표1[[#This Row],[LV2_B_PURPS_CD]]</f>
        <v>BM06001</v>
      </c>
      <c r="D211" s="30" t="str">
        <f>INDEX('2 BM용도분류표'!$B$2:$B$180, MATCH(표1[[#This Row],[LV2_B_PURPS_CD_NM]]&amp;표1[[#This Row],[LV0_B_PURPS_CD]],'2 BM용도분류표'!$A$2:$A$180,0))</f>
        <v>001</v>
      </c>
      <c r="E211" s="22" t="s">
        <v>290</v>
      </c>
      <c r="F211" s="29" t="s">
        <v>1883</v>
      </c>
      <c r="G211" s="22" t="s">
        <v>291</v>
      </c>
      <c r="H211" s="63"/>
    </row>
    <row r="212" spans="1:8" x14ac:dyDescent="0.4">
      <c r="A212" s="22" t="s">
        <v>426</v>
      </c>
      <c r="B212" s="22" t="s">
        <v>427</v>
      </c>
      <c r="C212" s="22" t="str">
        <f>표1[[#This Row],[LV0_B_PURPS_CD]]&amp;표1[[#This Row],[LV2_B_PURPS_CD]]</f>
        <v>BM06001</v>
      </c>
      <c r="D212" s="30" t="str">
        <f>INDEX('2 BM용도분류표'!$B$2:$B$180, MATCH(표1[[#This Row],[LV2_B_PURPS_CD_NM]]&amp;표1[[#This Row],[LV0_B_PURPS_CD]],'2 BM용도분류표'!$A$2:$A$180,0))</f>
        <v>001</v>
      </c>
      <c r="E212" s="22" t="s">
        <v>290</v>
      </c>
      <c r="F212" s="29" t="s">
        <v>1883</v>
      </c>
      <c r="G212" s="22" t="s">
        <v>291</v>
      </c>
      <c r="H212" s="63"/>
    </row>
    <row r="213" spans="1:8" x14ac:dyDescent="0.4">
      <c r="A213" s="22" t="s">
        <v>428</v>
      </c>
      <c r="B213" s="22" t="s">
        <v>429</v>
      </c>
      <c r="C213" s="22" t="str">
        <f>표1[[#This Row],[LV0_B_PURPS_CD]]&amp;표1[[#This Row],[LV2_B_PURPS_CD]]</f>
        <v>BM06001</v>
      </c>
      <c r="D213" s="30" t="str">
        <f>INDEX('2 BM용도분류표'!$B$2:$B$180, MATCH(표1[[#This Row],[LV2_B_PURPS_CD_NM]]&amp;표1[[#This Row],[LV0_B_PURPS_CD]],'2 BM용도분류표'!$A$2:$A$180,0))</f>
        <v>001</v>
      </c>
      <c r="E213" s="22" t="s">
        <v>290</v>
      </c>
      <c r="F213" s="29" t="s">
        <v>1883</v>
      </c>
      <c r="G213" s="22" t="s">
        <v>291</v>
      </c>
      <c r="H213" s="63"/>
    </row>
    <row r="214" spans="1:8" x14ac:dyDescent="0.4">
      <c r="A214" s="22" t="s">
        <v>430</v>
      </c>
      <c r="B214" s="22" t="s">
        <v>309</v>
      </c>
      <c r="C214" s="22" t="str">
        <f>표1[[#This Row],[LV0_B_PURPS_CD]]&amp;표1[[#This Row],[LV2_B_PURPS_CD]]</f>
        <v>BM06001</v>
      </c>
      <c r="D214" s="30" t="str">
        <f>INDEX('2 BM용도분류표'!$B$2:$B$180, MATCH(표1[[#This Row],[LV2_B_PURPS_CD_NM]]&amp;표1[[#This Row],[LV0_B_PURPS_CD]],'2 BM용도분류표'!$A$2:$A$180,0))</f>
        <v>001</v>
      </c>
      <c r="E214" s="22" t="s">
        <v>290</v>
      </c>
      <c r="F214" s="29" t="s">
        <v>1883</v>
      </c>
      <c r="G214" s="22" t="s">
        <v>291</v>
      </c>
      <c r="H214" s="63"/>
    </row>
    <row r="215" spans="1:8" ht="18" thickBot="1" x14ac:dyDescent="0.45">
      <c r="A215" s="53" t="s">
        <v>431</v>
      </c>
      <c r="B215" s="53" t="s">
        <v>432</v>
      </c>
      <c r="C215" s="53" t="str">
        <f>표1[[#This Row],[LV0_B_PURPS_CD]]&amp;표1[[#This Row],[LV2_B_PURPS_CD]]</f>
        <v>BM06002</v>
      </c>
      <c r="D215" s="54" t="str">
        <f>INDEX('2 BM용도분류표'!$B$2:$B$180, MATCH(표1[[#This Row],[LV2_B_PURPS_CD_NM]]&amp;표1[[#This Row],[LV0_B_PURPS_CD]],'2 BM용도분류표'!$A$2:$A$180,0))</f>
        <v>002</v>
      </c>
      <c r="E215" s="53" t="s">
        <v>432</v>
      </c>
      <c r="F215" s="55" t="s">
        <v>1883</v>
      </c>
      <c r="G215" s="53" t="s">
        <v>291</v>
      </c>
      <c r="H215" s="63"/>
    </row>
    <row r="216" spans="1:8" ht="18" thickBot="1" x14ac:dyDescent="0.45">
      <c r="A216" s="53" t="s">
        <v>433</v>
      </c>
      <c r="B216" s="53" t="s">
        <v>434</v>
      </c>
      <c r="C216" s="53" t="str">
        <f>표1[[#This Row],[LV0_B_PURPS_CD]]&amp;표1[[#This Row],[LV2_B_PURPS_CD]]</f>
        <v>BM07001</v>
      </c>
      <c r="D216" s="54" t="str">
        <f>INDEX('2 BM용도분류표'!$B$2:$B$180, MATCH(표1[[#This Row],[LV2_B_PURPS_CD_NM]]&amp;표1[[#This Row],[LV0_B_PURPS_CD]],'2 BM용도분류표'!$A$2:$A$180,0))</f>
        <v>001</v>
      </c>
      <c r="E216" s="53" t="s">
        <v>434</v>
      </c>
      <c r="F216" s="55" t="s">
        <v>1884</v>
      </c>
      <c r="G216" s="53" t="s">
        <v>435</v>
      </c>
      <c r="H216" s="63"/>
    </row>
    <row r="217" spans="1:8" x14ac:dyDescent="0.4">
      <c r="A217" s="29" t="s">
        <v>436</v>
      </c>
      <c r="B217" s="29" t="s">
        <v>1423</v>
      </c>
      <c r="C217" s="30" t="str">
        <f>표1[[#This Row],[LV0_B_PURPS_CD]]&amp;표1[[#This Row],[LV2_B_PURPS_CD]]</f>
        <v>BM07002</v>
      </c>
      <c r="D217" s="30" t="str">
        <f>INDEX('2 BM용도분류표'!$B$2:$B$180, MATCH(표1[[#This Row],[LV2_B_PURPS_CD_NM]]&amp;표1[[#This Row],[LV0_B_PURPS_CD]],'2 BM용도분류표'!$A$2:$A$180,0))</f>
        <v>002</v>
      </c>
      <c r="E217" s="22" t="s">
        <v>437</v>
      </c>
      <c r="F217" s="29" t="s">
        <v>1884</v>
      </c>
      <c r="G217" s="22" t="s">
        <v>435</v>
      </c>
      <c r="H217" s="63" t="s">
        <v>1992</v>
      </c>
    </row>
    <row r="218" spans="1:8" x14ac:dyDescent="0.4">
      <c r="A218" s="22" t="s">
        <v>438</v>
      </c>
      <c r="B218" s="22" t="s">
        <v>439</v>
      </c>
      <c r="C218" s="22" t="str">
        <f>표1[[#This Row],[LV0_B_PURPS_CD]]&amp;표1[[#This Row],[LV2_B_PURPS_CD]]</f>
        <v>BM07002</v>
      </c>
      <c r="D218" s="30" t="str">
        <f>INDEX('2 BM용도분류표'!$B$2:$B$180, MATCH(표1[[#This Row],[LV2_B_PURPS_CD_NM]]&amp;표1[[#This Row],[LV0_B_PURPS_CD]],'2 BM용도분류표'!$A$2:$A$180,0))</f>
        <v>002</v>
      </c>
      <c r="E218" s="22" t="s">
        <v>437</v>
      </c>
      <c r="F218" s="29" t="s">
        <v>1884</v>
      </c>
      <c r="G218" s="22" t="s">
        <v>435</v>
      </c>
      <c r="H218" s="63"/>
    </row>
    <row r="219" spans="1:8" x14ac:dyDescent="0.4">
      <c r="A219" s="22" t="s">
        <v>440</v>
      </c>
      <c r="B219" s="22" t="s">
        <v>441</v>
      </c>
      <c r="C219" s="22" t="str">
        <f>표1[[#This Row],[LV0_B_PURPS_CD]]&amp;표1[[#This Row],[LV2_B_PURPS_CD]]</f>
        <v>BM07003</v>
      </c>
      <c r="D219" s="30" t="str">
        <f>INDEX('2 BM용도분류표'!$B$2:$B$180, MATCH(표1[[#This Row],[LV2_B_PURPS_CD_NM]]&amp;표1[[#This Row],[LV0_B_PURPS_CD]],'2 BM용도분류표'!$A$2:$A$180,0))</f>
        <v>003</v>
      </c>
      <c r="E219" s="22" t="s">
        <v>442</v>
      </c>
      <c r="F219" s="29" t="s">
        <v>1884</v>
      </c>
      <c r="G219" s="22" t="s">
        <v>435</v>
      </c>
      <c r="H219" s="63"/>
    </row>
    <row r="220" spans="1:8" x14ac:dyDescent="0.4">
      <c r="A220" s="22" t="s">
        <v>443</v>
      </c>
      <c r="B220" s="22" t="s">
        <v>444</v>
      </c>
      <c r="C220" s="22" t="str">
        <f>표1[[#This Row],[LV0_B_PURPS_CD]]&amp;표1[[#This Row],[LV2_B_PURPS_CD]]</f>
        <v>BM07003</v>
      </c>
      <c r="D220" s="30" t="str">
        <f>INDEX('2 BM용도분류표'!$B$2:$B$180, MATCH(표1[[#This Row],[LV2_B_PURPS_CD_NM]]&amp;표1[[#This Row],[LV0_B_PURPS_CD]],'2 BM용도분류표'!$A$2:$A$180,0))</f>
        <v>003</v>
      </c>
      <c r="E220" s="22" t="s">
        <v>442</v>
      </c>
      <c r="F220" s="29" t="s">
        <v>1884</v>
      </c>
      <c r="G220" s="22" t="s">
        <v>435</v>
      </c>
      <c r="H220" s="63"/>
    </row>
    <row r="221" spans="1:8" x14ac:dyDescent="0.4">
      <c r="A221" s="22" t="s">
        <v>445</v>
      </c>
      <c r="B221" s="22" t="s">
        <v>446</v>
      </c>
      <c r="C221" s="22" t="str">
        <f>표1[[#This Row],[LV0_B_PURPS_CD]]&amp;표1[[#This Row],[LV2_B_PURPS_CD]]</f>
        <v>BM07003</v>
      </c>
      <c r="D221" s="30" t="str">
        <f>INDEX('2 BM용도분류표'!$B$2:$B$180, MATCH(표1[[#This Row],[LV2_B_PURPS_CD_NM]]&amp;표1[[#This Row],[LV0_B_PURPS_CD]],'2 BM용도분류표'!$A$2:$A$180,0))</f>
        <v>003</v>
      </c>
      <c r="E221" s="22" t="s">
        <v>442</v>
      </c>
      <c r="F221" s="29" t="s">
        <v>1884</v>
      </c>
      <c r="G221" s="22" t="s">
        <v>435</v>
      </c>
      <c r="H221" s="63"/>
    </row>
    <row r="222" spans="1:8" x14ac:dyDescent="0.4">
      <c r="A222" s="22" t="s">
        <v>447</v>
      </c>
      <c r="B222" s="22" t="s">
        <v>448</v>
      </c>
      <c r="C222" s="22" t="str">
        <f>표1[[#This Row],[LV0_B_PURPS_CD]]&amp;표1[[#This Row],[LV2_B_PURPS_CD]]</f>
        <v>BM07003</v>
      </c>
      <c r="D222" s="30" t="str">
        <f>INDEX('2 BM용도분류표'!$B$2:$B$180, MATCH(표1[[#This Row],[LV2_B_PURPS_CD_NM]]&amp;표1[[#This Row],[LV0_B_PURPS_CD]],'2 BM용도분류표'!$A$2:$A$180,0))</f>
        <v>003</v>
      </c>
      <c r="E222" s="22" t="s">
        <v>442</v>
      </c>
      <c r="F222" s="29" t="s">
        <v>1884</v>
      </c>
      <c r="G222" s="22" t="s">
        <v>435</v>
      </c>
      <c r="H222" s="63"/>
    </row>
    <row r="223" spans="1:8" ht="18" thickBot="1" x14ac:dyDescent="0.45">
      <c r="A223" s="53" t="s">
        <v>449</v>
      </c>
      <c r="B223" s="53" t="s">
        <v>450</v>
      </c>
      <c r="C223" s="53" t="str">
        <f>표1[[#This Row],[LV0_B_PURPS_CD]]&amp;표1[[#This Row],[LV2_B_PURPS_CD]]</f>
        <v>BM07002</v>
      </c>
      <c r="D223" s="54" t="str">
        <f>INDEX('2 BM용도분류표'!$B$2:$B$180, MATCH(표1[[#This Row],[LV2_B_PURPS_CD_NM]]&amp;표1[[#This Row],[LV0_B_PURPS_CD]],'2 BM용도분류표'!$A$2:$A$180,0))</f>
        <v>002</v>
      </c>
      <c r="E223" s="53" t="s">
        <v>437</v>
      </c>
      <c r="F223" s="55" t="s">
        <v>1884</v>
      </c>
      <c r="G223" s="53" t="s">
        <v>435</v>
      </c>
      <c r="H223" s="63"/>
    </row>
    <row r="224" spans="1:8" x14ac:dyDescent="0.4">
      <c r="A224" s="22" t="s">
        <v>451</v>
      </c>
      <c r="B224" s="22" t="s">
        <v>35</v>
      </c>
      <c r="C224" s="22" t="str">
        <f>표1[[#This Row],[LV0_B_PURPS_CD]]&amp;표1[[#This Row],[LV2_B_PURPS_CD]]</f>
        <v>BM07004</v>
      </c>
      <c r="D224" s="30" t="str">
        <f>INDEX('2 BM용도분류표'!$B$2:$B$180, MATCH(표1[[#This Row],[LV2_B_PURPS_CD_NM]]&amp;표1[[#This Row],[LV0_B_PURPS_CD]],'2 BM용도분류표'!$A$2:$A$180,0))</f>
        <v>004</v>
      </c>
      <c r="E224" s="22" t="s">
        <v>35</v>
      </c>
      <c r="F224" s="29" t="s">
        <v>1884</v>
      </c>
      <c r="G224" s="22" t="s">
        <v>435</v>
      </c>
      <c r="H224" s="63"/>
    </row>
    <row r="225" spans="1:8" x14ac:dyDescent="0.4">
      <c r="A225" s="22" t="s">
        <v>452</v>
      </c>
      <c r="B225" s="22" t="s">
        <v>193</v>
      </c>
      <c r="C225" s="22" t="str">
        <f>표1[[#This Row],[LV0_B_PURPS_CD]]&amp;표1[[#This Row],[LV2_B_PURPS_CD]]</f>
        <v>BM07005</v>
      </c>
      <c r="D225" s="30" t="str">
        <f>INDEX('2 BM용도분류표'!$B$2:$B$180, MATCH(표1[[#This Row],[LV2_B_PURPS_CD_NM]]&amp;표1[[#This Row],[LV0_B_PURPS_CD]],'2 BM용도분류표'!$A$2:$A$180,0))</f>
        <v>005</v>
      </c>
      <c r="E225" s="22" t="s">
        <v>194</v>
      </c>
      <c r="F225" s="29" t="s">
        <v>1884</v>
      </c>
      <c r="G225" s="22" t="s">
        <v>435</v>
      </c>
      <c r="H225" s="63"/>
    </row>
    <row r="226" spans="1:8" x14ac:dyDescent="0.4">
      <c r="A226" s="22" t="s">
        <v>453</v>
      </c>
      <c r="B226" s="22" t="s">
        <v>224</v>
      </c>
      <c r="C226" s="22" t="str">
        <f>표1[[#This Row],[LV0_B_PURPS_CD]]&amp;표1[[#This Row],[LV2_B_PURPS_CD]]</f>
        <v>BM07005</v>
      </c>
      <c r="D226" s="30" t="str">
        <f>INDEX('2 BM용도분류표'!$B$2:$B$180, MATCH(표1[[#This Row],[LV2_B_PURPS_CD_NM]]&amp;표1[[#This Row],[LV0_B_PURPS_CD]],'2 BM용도분류표'!$A$2:$A$180,0))</f>
        <v>005</v>
      </c>
      <c r="E226" s="22" t="s">
        <v>194</v>
      </c>
      <c r="F226" s="29" t="s">
        <v>1884</v>
      </c>
      <c r="G226" s="22" t="s">
        <v>435</v>
      </c>
      <c r="H226" s="63"/>
    </row>
    <row r="227" spans="1:8" x14ac:dyDescent="0.4">
      <c r="A227" s="22" t="s">
        <v>454</v>
      </c>
      <c r="B227" s="22" t="s">
        <v>226</v>
      </c>
      <c r="C227" s="22" t="str">
        <f>표1[[#This Row],[LV0_B_PURPS_CD]]&amp;표1[[#This Row],[LV2_B_PURPS_CD]]</f>
        <v>BM07005</v>
      </c>
      <c r="D227" s="30" t="str">
        <f>INDEX('2 BM용도분류표'!$B$2:$B$180, MATCH(표1[[#This Row],[LV2_B_PURPS_CD_NM]]&amp;표1[[#This Row],[LV0_B_PURPS_CD]],'2 BM용도분류표'!$A$2:$A$180,0))</f>
        <v>005</v>
      </c>
      <c r="E227" s="22" t="s">
        <v>194</v>
      </c>
      <c r="F227" s="29" t="s">
        <v>1884</v>
      </c>
      <c r="G227" s="22" t="s">
        <v>435</v>
      </c>
      <c r="H227" s="63"/>
    </row>
    <row r="228" spans="1:8" x14ac:dyDescent="0.4">
      <c r="A228" s="22" t="s">
        <v>455</v>
      </c>
      <c r="B228" s="22" t="s">
        <v>230</v>
      </c>
      <c r="C228" s="22" t="str">
        <f>표1[[#This Row],[LV0_B_PURPS_CD]]&amp;표1[[#This Row],[LV2_B_PURPS_CD]]</f>
        <v>BM07005</v>
      </c>
      <c r="D228" s="30" t="str">
        <f>INDEX('2 BM용도분류표'!$B$2:$B$180, MATCH(표1[[#This Row],[LV2_B_PURPS_CD_NM]]&amp;표1[[#This Row],[LV0_B_PURPS_CD]],'2 BM용도분류표'!$A$2:$A$180,0))</f>
        <v>005</v>
      </c>
      <c r="E228" s="22" t="s">
        <v>194</v>
      </c>
      <c r="F228" s="29" t="s">
        <v>1884</v>
      </c>
      <c r="G228" s="22" t="s">
        <v>435</v>
      </c>
      <c r="H228" s="63"/>
    </row>
    <row r="229" spans="1:8" x14ac:dyDescent="0.4">
      <c r="A229" s="22" t="s">
        <v>456</v>
      </c>
      <c r="B229" s="22" t="s">
        <v>232</v>
      </c>
      <c r="C229" s="22" t="str">
        <f>표1[[#This Row],[LV0_B_PURPS_CD]]&amp;표1[[#This Row],[LV2_B_PURPS_CD]]</f>
        <v>BM07005</v>
      </c>
      <c r="D229" s="30" t="str">
        <f>INDEX('2 BM용도분류표'!$B$2:$B$180, MATCH(표1[[#This Row],[LV2_B_PURPS_CD_NM]]&amp;표1[[#This Row],[LV0_B_PURPS_CD]],'2 BM용도분류표'!$A$2:$A$180,0))</f>
        <v>005</v>
      </c>
      <c r="E229" s="22" t="s">
        <v>194</v>
      </c>
      <c r="F229" s="29" t="s">
        <v>1884</v>
      </c>
      <c r="G229" s="22" t="s">
        <v>435</v>
      </c>
      <c r="H229" s="63"/>
    </row>
    <row r="230" spans="1:8" x14ac:dyDescent="0.4">
      <c r="A230" s="22" t="s">
        <v>457</v>
      </c>
      <c r="B230" s="22" t="s">
        <v>234</v>
      </c>
      <c r="C230" s="22" t="str">
        <f>표1[[#This Row],[LV0_B_PURPS_CD]]&amp;표1[[#This Row],[LV2_B_PURPS_CD]]</f>
        <v>BM07005</v>
      </c>
      <c r="D230" s="30" t="str">
        <f>INDEX('2 BM용도분류표'!$B$2:$B$180, MATCH(표1[[#This Row],[LV2_B_PURPS_CD_NM]]&amp;표1[[#This Row],[LV0_B_PURPS_CD]],'2 BM용도분류표'!$A$2:$A$180,0))</f>
        <v>005</v>
      </c>
      <c r="E230" s="22" t="s">
        <v>194</v>
      </c>
      <c r="F230" s="29" t="s">
        <v>1884</v>
      </c>
      <c r="G230" s="22" t="s">
        <v>435</v>
      </c>
      <c r="H230" s="63"/>
    </row>
    <row r="231" spans="1:8" x14ac:dyDescent="0.4">
      <c r="A231" s="22" t="s">
        <v>458</v>
      </c>
      <c r="B231" s="22" t="s">
        <v>459</v>
      </c>
      <c r="C231" s="22" t="str">
        <f>표1[[#This Row],[LV0_B_PURPS_CD]]&amp;표1[[#This Row],[LV2_B_PURPS_CD]]</f>
        <v>BM07005</v>
      </c>
      <c r="D231" s="30" t="str">
        <f>INDEX('2 BM용도분류표'!$B$2:$B$180, MATCH(표1[[#This Row],[LV2_B_PURPS_CD_NM]]&amp;표1[[#This Row],[LV0_B_PURPS_CD]],'2 BM용도분류표'!$A$2:$A$180,0))</f>
        <v>005</v>
      </c>
      <c r="E231" s="22" t="s">
        <v>194</v>
      </c>
      <c r="F231" s="29" t="s">
        <v>1884</v>
      </c>
      <c r="G231" s="22" t="s">
        <v>435</v>
      </c>
      <c r="H231" s="63"/>
    </row>
    <row r="232" spans="1:8" x14ac:dyDescent="0.4">
      <c r="A232" s="22" t="s">
        <v>460</v>
      </c>
      <c r="B232" s="22" t="s">
        <v>253</v>
      </c>
      <c r="C232" s="22" t="str">
        <f>표1[[#This Row],[LV0_B_PURPS_CD]]&amp;표1[[#This Row],[LV2_B_PURPS_CD]]</f>
        <v>BM07005</v>
      </c>
      <c r="D232" s="30" t="str">
        <f>INDEX('2 BM용도분류표'!$B$2:$B$180, MATCH(표1[[#This Row],[LV2_B_PURPS_CD_NM]]&amp;표1[[#This Row],[LV0_B_PURPS_CD]],'2 BM용도분류표'!$A$2:$A$180,0))</f>
        <v>005</v>
      </c>
      <c r="E232" s="22" t="s">
        <v>194</v>
      </c>
      <c r="F232" s="29" t="s">
        <v>1884</v>
      </c>
      <c r="G232" s="22" t="s">
        <v>435</v>
      </c>
      <c r="H232" s="63"/>
    </row>
    <row r="233" spans="1:8" x14ac:dyDescent="0.4">
      <c r="A233" s="22" t="s">
        <v>461</v>
      </c>
      <c r="B233" s="22" t="s">
        <v>255</v>
      </c>
      <c r="C233" s="22" t="str">
        <f>표1[[#This Row],[LV0_B_PURPS_CD]]&amp;표1[[#This Row],[LV2_B_PURPS_CD]]</f>
        <v>BM07005</v>
      </c>
      <c r="D233" s="30" t="str">
        <f>INDEX('2 BM용도분류표'!$B$2:$B$180, MATCH(표1[[#This Row],[LV2_B_PURPS_CD_NM]]&amp;표1[[#This Row],[LV0_B_PURPS_CD]],'2 BM용도분류표'!$A$2:$A$180,0))</f>
        <v>005</v>
      </c>
      <c r="E233" s="22" t="s">
        <v>194</v>
      </c>
      <c r="F233" s="29" t="s">
        <v>1884</v>
      </c>
      <c r="G233" s="22" t="s">
        <v>435</v>
      </c>
      <c r="H233" s="63"/>
    </row>
    <row r="234" spans="1:8" x14ac:dyDescent="0.4">
      <c r="A234" s="22" t="s">
        <v>462</v>
      </c>
      <c r="B234" s="22" t="s">
        <v>251</v>
      </c>
      <c r="C234" s="22" t="str">
        <f>표1[[#This Row],[LV0_B_PURPS_CD]]&amp;표1[[#This Row],[LV2_B_PURPS_CD]]</f>
        <v>BM07005</v>
      </c>
      <c r="D234" s="30" t="str">
        <f>INDEX('2 BM용도분류표'!$B$2:$B$180, MATCH(표1[[#This Row],[LV2_B_PURPS_CD_NM]]&amp;표1[[#This Row],[LV0_B_PURPS_CD]],'2 BM용도분류표'!$A$2:$A$180,0))</f>
        <v>005</v>
      </c>
      <c r="E234" s="22" t="s">
        <v>194</v>
      </c>
      <c r="F234" s="29" t="s">
        <v>1884</v>
      </c>
      <c r="G234" s="22" t="s">
        <v>435</v>
      </c>
      <c r="H234" s="63"/>
    </row>
    <row r="235" spans="1:8" ht="18" thickBot="1" x14ac:dyDescent="0.45">
      <c r="A235" s="53" t="s">
        <v>463</v>
      </c>
      <c r="B235" s="53" t="s">
        <v>464</v>
      </c>
      <c r="C235" s="53" t="str">
        <f>표1[[#This Row],[LV0_B_PURPS_CD]]&amp;표1[[#This Row],[LV2_B_PURPS_CD]]</f>
        <v>BM07005</v>
      </c>
      <c r="D235" s="54" t="str">
        <f>INDEX('2 BM용도분류표'!$B$2:$B$180, MATCH(표1[[#This Row],[LV2_B_PURPS_CD_NM]]&amp;표1[[#This Row],[LV0_B_PURPS_CD]],'2 BM용도분류표'!$A$2:$A$180,0))</f>
        <v>005</v>
      </c>
      <c r="E235" s="53" t="s">
        <v>194</v>
      </c>
      <c r="F235" s="55" t="s">
        <v>1884</v>
      </c>
      <c r="G235" s="53" t="s">
        <v>435</v>
      </c>
      <c r="H235" s="63"/>
    </row>
    <row r="236" spans="1:8" x14ac:dyDescent="0.4">
      <c r="A236" s="22" t="s">
        <v>1443</v>
      </c>
      <c r="B236" s="22" t="s">
        <v>1422</v>
      </c>
      <c r="C236" s="30" t="str">
        <f>표1[[#This Row],[LV0_B_PURPS_CD]]&amp;표1[[#This Row],[LV2_B_PURPS_CD]]</f>
        <v>BM07001</v>
      </c>
      <c r="D236" s="30" t="str">
        <f>INDEX('2 BM용도분류표'!$B$2:$B$180, MATCH(표1[[#This Row],[LV2_B_PURPS_CD_NM]]&amp;표1[[#This Row],[LV0_B_PURPS_CD]],'2 BM용도분류표'!$A$2:$A$180,0))</f>
        <v>001</v>
      </c>
      <c r="E236" s="22" t="s">
        <v>434</v>
      </c>
      <c r="F236" s="29" t="s">
        <v>1884</v>
      </c>
      <c r="G236" s="22" t="s">
        <v>435</v>
      </c>
      <c r="H236" s="63" t="s">
        <v>1992</v>
      </c>
    </row>
    <row r="237" spans="1:8" x14ac:dyDescent="0.4">
      <c r="A237" s="22" t="s">
        <v>465</v>
      </c>
      <c r="B237" s="22" t="s">
        <v>466</v>
      </c>
      <c r="C237" s="22" t="str">
        <f>표1[[#This Row],[LV0_B_PURPS_CD]]&amp;표1[[#This Row],[LV2_B_PURPS_CD]]</f>
        <v>BM07001</v>
      </c>
      <c r="D237" s="30" t="str">
        <f>INDEX('2 BM용도분류표'!$B$2:$B$180, MATCH(표1[[#This Row],[LV2_B_PURPS_CD_NM]]&amp;표1[[#This Row],[LV0_B_PURPS_CD]],'2 BM용도분류표'!$A$2:$A$180,0))</f>
        <v>001</v>
      </c>
      <c r="E237" s="22" t="s">
        <v>434</v>
      </c>
      <c r="F237" s="29" t="s">
        <v>1884</v>
      </c>
      <c r="G237" s="22" t="s">
        <v>435</v>
      </c>
      <c r="H237" s="63"/>
    </row>
    <row r="238" spans="1:8" x14ac:dyDescent="0.4">
      <c r="A238" s="22" t="s">
        <v>467</v>
      </c>
      <c r="B238" s="22" t="s">
        <v>468</v>
      </c>
      <c r="C238" s="22" t="str">
        <f>표1[[#This Row],[LV0_B_PURPS_CD]]&amp;표1[[#This Row],[LV2_B_PURPS_CD]]</f>
        <v>BM07001</v>
      </c>
      <c r="D238" s="30" t="str">
        <f>INDEX('2 BM용도분류표'!$B$2:$B$180, MATCH(표1[[#This Row],[LV2_B_PURPS_CD_NM]]&amp;표1[[#This Row],[LV0_B_PURPS_CD]],'2 BM용도분류표'!$A$2:$A$180,0))</f>
        <v>001</v>
      </c>
      <c r="E238" s="22" t="s">
        <v>434</v>
      </c>
      <c r="F238" s="29" t="s">
        <v>1884</v>
      </c>
      <c r="G238" s="22" t="s">
        <v>435</v>
      </c>
      <c r="H238" s="63"/>
    </row>
    <row r="239" spans="1:8" x14ac:dyDescent="0.4">
      <c r="A239" s="22" t="s">
        <v>469</v>
      </c>
      <c r="B239" s="22" t="s">
        <v>470</v>
      </c>
      <c r="C239" s="22" t="str">
        <f>표1[[#This Row],[LV0_B_PURPS_CD]]&amp;표1[[#This Row],[LV2_B_PURPS_CD]]</f>
        <v>BM07001</v>
      </c>
      <c r="D239" s="30" t="str">
        <f>INDEX('2 BM용도분류표'!$B$2:$B$180, MATCH(표1[[#This Row],[LV2_B_PURPS_CD_NM]]&amp;표1[[#This Row],[LV0_B_PURPS_CD]],'2 BM용도분류표'!$A$2:$A$180,0))</f>
        <v>001</v>
      </c>
      <c r="E239" s="22" t="s">
        <v>434</v>
      </c>
      <c r="F239" s="29" t="s">
        <v>1884</v>
      </c>
      <c r="G239" s="22" t="s">
        <v>435</v>
      </c>
      <c r="H239" s="63"/>
    </row>
    <row r="240" spans="1:8" ht="18" thickBot="1" x14ac:dyDescent="0.45">
      <c r="A240" s="53" t="s">
        <v>471</v>
      </c>
      <c r="B240" s="53" t="s">
        <v>472</v>
      </c>
      <c r="C240" s="53" t="str">
        <f>표1[[#This Row],[LV0_B_PURPS_CD]]&amp;표1[[#This Row],[LV2_B_PURPS_CD]]</f>
        <v>BM07006</v>
      </c>
      <c r="D240" s="54" t="str">
        <f>INDEX('2 BM용도분류표'!$B$2:$B$180, MATCH(표1[[#This Row],[LV2_B_PURPS_CD_NM]]&amp;표1[[#This Row],[LV0_B_PURPS_CD]],'2 BM용도분류표'!$A$2:$A$180,0))</f>
        <v>006</v>
      </c>
      <c r="E240" s="53" t="s">
        <v>472</v>
      </c>
      <c r="F240" s="55" t="s">
        <v>1884</v>
      </c>
      <c r="G240" s="53" t="s">
        <v>435</v>
      </c>
      <c r="H240" s="63"/>
    </row>
    <row r="241" spans="1:8" x14ac:dyDescent="0.4">
      <c r="A241" s="22" t="s">
        <v>473</v>
      </c>
      <c r="B241" s="22" t="s">
        <v>474</v>
      </c>
      <c r="C241" s="22" t="str">
        <f>표1[[#This Row],[LV0_B_PURPS_CD]]&amp;표1[[#This Row],[LV2_B_PURPS_CD]]</f>
        <v>BM08001</v>
      </c>
      <c r="D241" s="30" t="str">
        <f>INDEX('2 BM용도분류표'!$B$2:$B$180, MATCH(표1[[#This Row],[LV2_B_PURPS_CD_NM]]&amp;표1[[#This Row],[LV0_B_PURPS_CD]],'2 BM용도분류표'!$A$2:$A$180,0))</f>
        <v>001</v>
      </c>
      <c r="E241" s="22" t="s">
        <v>475</v>
      </c>
      <c r="F241" s="29" t="s">
        <v>1885</v>
      </c>
      <c r="G241" s="22" t="s">
        <v>476</v>
      </c>
      <c r="H241" s="63"/>
    </row>
    <row r="242" spans="1:8" x14ac:dyDescent="0.4">
      <c r="A242" s="22" t="s">
        <v>477</v>
      </c>
      <c r="B242" s="22" t="s">
        <v>478</v>
      </c>
      <c r="C242" s="22" t="str">
        <f>표1[[#This Row],[LV0_B_PURPS_CD]]&amp;표1[[#This Row],[LV2_B_PURPS_CD]]</f>
        <v>BM08002</v>
      </c>
      <c r="D242" s="30" t="str">
        <f>INDEX('2 BM용도분류표'!$B$2:$B$180, MATCH(표1[[#This Row],[LV2_B_PURPS_CD_NM]]&amp;표1[[#This Row],[LV0_B_PURPS_CD]],'2 BM용도분류표'!$A$2:$A$180,0))</f>
        <v>002</v>
      </c>
      <c r="E242" s="22" t="s">
        <v>478</v>
      </c>
      <c r="F242" s="29" t="s">
        <v>1885</v>
      </c>
      <c r="G242" s="22" t="s">
        <v>476</v>
      </c>
      <c r="H242" s="63"/>
    </row>
    <row r="243" spans="1:8" x14ac:dyDescent="0.4">
      <c r="A243" s="22" t="s">
        <v>479</v>
      </c>
      <c r="B243" s="22" t="s">
        <v>480</v>
      </c>
      <c r="C243" s="22" t="str">
        <f>표1[[#This Row],[LV0_B_PURPS_CD]]&amp;표1[[#This Row],[LV2_B_PURPS_CD]]</f>
        <v>BM08003</v>
      </c>
      <c r="D243" s="30" t="str">
        <f>INDEX('2 BM용도분류표'!$B$2:$B$180, MATCH(표1[[#This Row],[LV2_B_PURPS_CD_NM]]&amp;표1[[#This Row],[LV0_B_PURPS_CD]],'2 BM용도분류표'!$A$2:$A$180,0))</f>
        <v>003</v>
      </c>
      <c r="E243" s="22" t="s">
        <v>480</v>
      </c>
      <c r="F243" s="29" t="s">
        <v>1885</v>
      </c>
      <c r="G243" s="22" t="s">
        <v>476</v>
      </c>
      <c r="H243" s="63"/>
    </row>
    <row r="244" spans="1:8" x14ac:dyDescent="0.4">
      <c r="A244" s="22" t="s">
        <v>481</v>
      </c>
      <c r="B244" s="22" t="s">
        <v>482</v>
      </c>
      <c r="C244" s="22" t="str">
        <f>표1[[#This Row],[LV0_B_PURPS_CD]]&amp;표1[[#This Row],[LV2_B_PURPS_CD]]</f>
        <v>BM08004</v>
      </c>
      <c r="D244" s="30" t="str">
        <f>INDEX('2 BM용도분류표'!$B$2:$B$180, MATCH(표1[[#This Row],[LV2_B_PURPS_CD_NM]]&amp;표1[[#This Row],[LV0_B_PURPS_CD]],'2 BM용도분류표'!$A$2:$A$180,0))</f>
        <v>004</v>
      </c>
      <c r="E244" s="22" t="s">
        <v>482</v>
      </c>
      <c r="F244" s="29" t="s">
        <v>1885</v>
      </c>
      <c r="G244" s="22" t="s">
        <v>476</v>
      </c>
      <c r="H244" s="63"/>
    </row>
    <row r="245" spans="1:8" x14ac:dyDescent="0.4">
      <c r="A245" s="22" t="s">
        <v>483</v>
      </c>
      <c r="B245" s="22" t="s">
        <v>484</v>
      </c>
      <c r="C245" s="22" t="str">
        <f>표1[[#This Row],[LV0_B_PURPS_CD]]&amp;표1[[#This Row],[LV2_B_PURPS_CD]]</f>
        <v>BM08005</v>
      </c>
      <c r="D245" s="30" t="str">
        <f>INDEX('2 BM용도분류표'!$B$2:$B$180, MATCH(표1[[#This Row],[LV2_B_PURPS_CD_NM]]&amp;표1[[#This Row],[LV0_B_PURPS_CD]],'2 BM용도분류표'!$A$2:$A$180,0))</f>
        <v>005</v>
      </c>
      <c r="E245" s="22" t="s">
        <v>485</v>
      </c>
      <c r="F245" s="29" t="s">
        <v>1885</v>
      </c>
      <c r="G245" s="22" t="s">
        <v>476</v>
      </c>
      <c r="H245" s="63"/>
    </row>
    <row r="246" spans="1:8" x14ac:dyDescent="0.4">
      <c r="A246" s="22" t="s">
        <v>486</v>
      </c>
      <c r="B246" s="22" t="s">
        <v>487</v>
      </c>
      <c r="C246" s="22" t="str">
        <f>표1[[#This Row],[LV0_B_PURPS_CD]]&amp;표1[[#This Row],[LV2_B_PURPS_CD]]</f>
        <v>BM08001</v>
      </c>
      <c r="D246" s="30" t="str">
        <f>INDEX('2 BM용도분류표'!$B$2:$B$180, MATCH(표1[[#This Row],[LV2_B_PURPS_CD_NM]]&amp;표1[[#This Row],[LV0_B_PURPS_CD]],'2 BM용도분류표'!$A$2:$A$180,0))</f>
        <v>001</v>
      </c>
      <c r="E246" s="22" t="s">
        <v>475</v>
      </c>
      <c r="F246" s="29" t="s">
        <v>1885</v>
      </c>
      <c r="G246" s="22" t="s">
        <v>476</v>
      </c>
      <c r="H246" s="63"/>
    </row>
    <row r="247" spans="1:8" x14ac:dyDescent="0.4">
      <c r="A247" s="22" t="s">
        <v>488</v>
      </c>
      <c r="B247" s="22" t="s">
        <v>489</v>
      </c>
      <c r="C247" s="22" t="str">
        <f>표1[[#This Row],[LV0_B_PURPS_CD]]&amp;표1[[#This Row],[LV2_B_PURPS_CD]]</f>
        <v>BM08006</v>
      </c>
      <c r="D247" s="30" t="str">
        <f>INDEX('2 BM용도분류표'!$B$2:$B$180, MATCH(표1[[#This Row],[LV2_B_PURPS_CD_NM]]&amp;표1[[#This Row],[LV0_B_PURPS_CD]],'2 BM용도분류표'!$A$2:$A$180,0))</f>
        <v>006</v>
      </c>
      <c r="E247" s="22" t="s">
        <v>489</v>
      </c>
      <c r="F247" s="29" t="s">
        <v>1885</v>
      </c>
      <c r="G247" s="22" t="s">
        <v>476</v>
      </c>
      <c r="H247" s="63"/>
    </row>
    <row r="248" spans="1:8" x14ac:dyDescent="0.4">
      <c r="A248" s="22" t="s">
        <v>490</v>
      </c>
      <c r="B248" s="22" t="s">
        <v>485</v>
      </c>
      <c r="C248" s="22" t="str">
        <f>표1[[#This Row],[LV0_B_PURPS_CD]]&amp;표1[[#This Row],[LV2_B_PURPS_CD]]</f>
        <v>BM08005</v>
      </c>
      <c r="D248" s="30" t="str">
        <f>INDEX('2 BM용도분류표'!$B$2:$B$180, MATCH(표1[[#This Row],[LV2_B_PURPS_CD_NM]]&amp;표1[[#This Row],[LV0_B_PURPS_CD]],'2 BM용도분류표'!$A$2:$A$180,0))</f>
        <v>005</v>
      </c>
      <c r="E248" s="22" t="s">
        <v>485</v>
      </c>
      <c r="F248" s="29" t="s">
        <v>1885</v>
      </c>
      <c r="G248" s="22" t="s">
        <v>476</v>
      </c>
      <c r="H248" s="63"/>
    </row>
    <row r="249" spans="1:8" ht="18" thickBot="1" x14ac:dyDescent="0.45">
      <c r="A249" s="53" t="s">
        <v>491</v>
      </c>
      <c r="B249" s="53" t="s">
        <v>492</v>
      </c>
      <c r="C249" s="53" t="str">
        <f>표1[[#This Row],[LV0_B_PURPS_CD]]&amp;표1[[#This Row],[LV2_B_PURPS_CD]]</f>
        <v>BM08007</v>
      </c>
      <c r="D249" s="54" t="str">
        <f>INDEX('2 BM용도분류표'!$B$2:$B$180, MATCH(표1[[#This Row],[LV2_B_PURPS_CD_NM]]&amp;표1[[#This Row],[LV0_B_PURPS_CD]],'2 BM용도분류표'!$A$2:$A$180,0))</f>
        <v>007</v>
      </c>
      <c r="E249" s="53" t="s">
        <v>492</v>
      </c>
      <c r="F249" s="55" t="s">
        <v>1885</v>
      </c>
      <c r="G249" s="53" t="s">
        <v>476</v>
      </c>
      <c r="H249" s="63"/>
    </row>
    <row r="250" spans="1:8" x14ac:dyDescent="0.4">
      <c r="A250" s="29" t="s">
        <v>496</v>
      </c>
      <c r="B250" s="29" t="s">
        <v>1456</v>
      </c>
      <c r="C250" s="30" t="str">
        <f>표1[[#This Row],[LV0_B_PURPS_CD]]&amp;표1[[#This Row],[LV2_B_PURPS_CD]]</f>
        <v>BM09001</v>
      </c>
      <c r="D250" s="30" t="str">
        <f>INDEX('2 BM용도분류표'!$B$2:$B$180, MATCH(표1[[#This Row],[LV2_B_PURPS_CD_NM]]&amp;표1[[#This Row],[LV0_B_PURPS_CD]],'2 BM용도분류표'!$A$2:$A$180,0))</f>
        <v>001</v>
      </c>
      <c r="E250" s="64" t="s">
        <v>501</v>
      </c>
      <c r="F250" s="29" t="s">
        <v>1886</v>
      </c>
      <c r="G250" s="22" t="s">
        <v>494</v>
      </c>
      <c r="H250" s="63" t="s">
        <v>1992</v>
      </c>
    </row>
    <row r="251" spans="1:8" x14ac:dyDescent="0.4">
      <c r="A251" s="22" t="s">
        <v>499</v>
      </c>
      <c r="B251" s="22" t="s">
        <v>500</v>
      </c>
      <c r="C251" s="22" t="str">
        <f>표1[[#This Row],[LV0_B_PURPS_CD]]&amp;표1[[#This Row],[LV2_B_PURPS_CD]]</f>
        <v>BM09010</v>
      </c>
      <c r="D251" s="30" t="str">
        <f>INDEX('2 BM용도분류표'!$B$2:$B$180, MATCH(표1[[#This Row],[LV2_B_PURPS_CD_NM]]&amp;표1[[#This Row],[LV0_B_PURPS_CD]],'2 BM용도분류표'!$A$2:$A$180,0))</f>
        <v>010</v>
      </c>
      <c r="E251" s="68" t="s">
        <v>1962</v>
      </c>
      <c r="F251" s="29" t="s">
        <v>1967</v>
      </c>
      <c r="G251" s="22" t="s">
        <v>494</v>
      </c>
      <c r="H251" s="22" t="s">
        <v>2005</v>
      </c>
    </row>
    <row r="252" spans="1:8" x14ac:dyDescent="0.4">
      <c r="A252" s="22" t="s">
        <v>502</v>
      </c>
      <c r="B252" s="22" t="s">
        <v>503</v>
      </c>
      <c r="C252" s="22" t="str">
        <f>표1[[#This Row],[LV0_B_PURPS_CD]]&amp;표1[[#This Row],[LV2_B_PURPS_CD]]</f>
        <v>BM09001</v>
      </c>
      <c r="D252" s="30" t="str">
        <f>INDEX('2 BM용도분류표'!$B$2:$B$180, MATCH(표1[[#This Row],[LV2_B_PURPS_CD_NM]]&amp;표1[[#This Row],[LV0_B_PURPS_CD]],'2 BM용도분류표'!$A$2:$A$180,0))</f>
        <v>001</v>
      </c>
      <c r="E252" s="64" t="s">
        <v>501</v>
      </c>
      <c r="F252" s="29" t="s">
        <v>1886</v>
      </c>
      <c r="G252" s="22" t="s">
        <v>494</v>
      </c>
      <c r="H252" s="22"/>
    </row>
    <row r="253" spans="1:8" x14ac:dyDescent="0.4">
      <c r="A253" s="22" t="s">
        <v>504</v>
      </c>
      <c r="B253" s="22" t="s">
        <v>505</v>
      </c>
      <c r="C253" s="22" t="str">
        <f>표1[[#This Row],[LV0_B_PURPS_CD]]&amp;표1[[#This Row],[LV2_B_PURPS_CD]]</f>
        <v>BM09011</v>
      </c>
      <c r="D253" s="30" t="str">
        <f>INDEX('2 BM용도분류표'!$B$2:$B$180, MATCH(표1[[#This Row],[LV2_B_PURPS_CD_NM]]&amp;표1[[#This Row],[LV0_B_PURPS_CD]],'2 BM용도분류표'!$A$2:$A$180,0))</f>
        <v>011</v>
      </c>
      <c r="E253" s="68" t="s">
        <v>1964</v>
      </c>
      <c r="F253" s="29" t="s">
        <v>1886</v>
      </c>
      <c r="G253" s="22" t="s">
        <v>494</v>
      </c>
      <c r="H253" s="22" t="s">
        <v>2005</v>
      </c>
    </row>
    <row r="254" spans="1:8" x14ac:dyDescent="0.4">
      <c r="A254" s="22" t="s">
        <v>506</v>
      </c>
      <c r="B254" s="22" t="s">
        <v>507</v>
      </c>
      <c r="C254" s="22" t="str">
        <f>표1[[#This Row],[LV0_B_PURPS_CD]]&amp;표1[[#This Row],[LV2_B_PURPS_CD]]</f>
        <v>BM09001</v>
      </c>
      <c r="D254" s="30" t="str">
        <f>INDEX('2 BM용도분류표'!$B$2:$B$180, MATCH(표1[[#This Row],[LV2_B_PURPS_CD_NM]]&amp;표1[[#This Row],[LV0_B_PURPS_CD]],'2 BM용도분류표'!$A$2:$A$180,0))</f>
        <v>001</v>
      </c>
      <c r="E254" s="64" t="s">
        <v>501</v>
      </c>
      <c r="F254" s="29" t="s">
        <v>1886</v>
      </c>
      <c r="G254" s="22" t="s">
        <v>494</v>
      </c>
      <c r="H254" s="22"/>
    </row>
    <row r="255" spans="1:8" x14ac:dyDescent="0.4">
      <c r="A255" s="22" t="s">
        <v>508</v>
      </c>
      <c r="B255" s="22" t="s">
        <v>509</v>
      </c>
      <c r="C255" s="22" t="str">
        <f>표1[[#This Row],[LV0_B_PURPS_CD]]&amp;표1[[#This Row],[LV2_B_PURPS_CD]]</f>
        <v>BM09002</v>
      </c>
      <c r="D255" s="30" t="str">
        <f>INDEX('2 BM용도분류표'!$B$2:$B$180, MATCH(표1[[#This Row],[LV2_B_PURPS_CD_NM]]&amp;표1[[#This Row],[LV0_B_PURPS_CD]],'2 BM용도분류표'!$A$2:$A$180,0))</f>
        <v>002</v>
      </c>
      <c r="E255" s="64" t="s">
        <v>498</v>
      </c>
      <c r="F255" s="29" t="s">
        <v>1886</v>
      </c>
      <c r="G255" s="22" t="s">
        <v>494</v>
      </c>
      <c r="H255" s="22"/>
    </row>
    <row r="256" spans="1:8" x14ac:dyDescent="0.4">
      <c r="A256" s="22" t="s">
        <v>510</v>
      </c>
      <c r="B256" s="22" t="s">
        <v>498</v>
      </c>
      <c r="C256" s="22" t="str">
        <f>표1[[#This Row],[LV0_B_PURPS_CD]]&amp;표1[[#This Row],[LV2_B_PURPS_CD]]</f>
        <v>BM09002</v>
      </c>
      <c r="D256" s="30" t="str">
        <f>INDEX('2 BM용도분류표'!$B$2:$B$180, MATCH(표1[[#This Row],[LV2_B_PURPS_CD_NM]]&amp;표1[[#This Row],[LV0_B_PURPS_CD]],'2 BM용도분류표'!$A$2:$A$180,0))</f>
        <v>002</v>
      </c>
      <c r="E256" s="64" t="s">
        <v>498</v>
      </c>
      <c r="F256" s="29" t="s">
        <v>1886</v>
      </c>
      <c r="G256" s="22" t="s">
        <v>494</v>
      </c>
      <c r="H256" s="22"/>
    </row>
    <row r="257" spans="1:8" x14ac:dyDescent="0.4">
      <c r="A257" s="22" t="s">
        <v>511</v>
      </c>
      <c r="B257" s="22" t="s">
        <v>497</v>
      </c>
      <c r="C257" s="22" t="str">
        <f>표1[[#This Row],[LV0_B_PURPS_CD]]&amp;표1[[#This Row],[LV2_B_PURPS_CD]]</f>
        <v>BM09001</v>
      </c>
      <c r="D257" s="30" t="str">
        <f>INDEX('2 BM용도분류표'!$B$2:$B$180, MATCH(표1[[#This Row],[LV2_B_PURPS_CD_NM]]&amp;표1[[#This Row],[LV0_B_PURPS_CD]],'2 BM용도분류표'!$A$2:$A$180,0))</f>
        <v>001</v>
      </c>
      <c r="E257" s="64" t="s">
        <v>501</v>
      </c>
      <c r="F257" s="29" t="s">
        <v>1886</v>
      </c>
      <c r="G257" s="22" t="s">
        <v>494</v>
      </c>
      <c r="H257" s="22"/>
    </row>
    <row r="258" spans="1:8" x14ac:dyDescent="0.4">
      <c r="A258" s="22" t="s">
        <v>512</v>
      </c>
      <c r="B258" s="22" t="s">
        <v>513</v>
      </c>
      <c r="C258" s="22" t="str">
        <f>표1[[#This Row],[LV0_B_PURPS_CD]]&amp;표1[[#This Row],[LV2_B_PURPS_CD]]</f>
        <v>BM09003</v>
      </c>
      <c r="D258" s="30" t="str">
        <f>INDEX('2 BM용도분류표'!$B$2:$B$180, MATCH(표1[[#This Row],[LV2_B_PURPS_CD_NM]]&amp;표1[[#This Row],[LV0_B_PURPS_CD]],'2 BM용도분류표'!$A$2:$A$180,0))</f>
        <v>003</v>
      </c>
      <c r="E258" s="64" t="s">
        <v>514</v>
      </c>
      <c r="F258" s="29" t="s">
        <v>1886</v>
      </c>
      <c r="G258" s="22" t="s">
        <v>494</v>
      </c>
      <c r="H258" s="22"/>
    </row>
    <row r="259" spans="1:8" x14ac:dyDescent="0.4">
      <c r="A259" s="22" t="s">
        <v>515</v>
      </c>
      <c r="B259" s="22" t="s">
        <v>514</v>
      </c>
      <c r="C259" s="22" t="str">
        <f>표1[[#This Row],[LV0_B_PURPS_CD]]&amp;표1[[#This Row],[LV2_B_PURPS_CD]]</f>
        <v>BM09003</v>
      </c>
      <c r="D259" s="30" t="str">
        <f>INDEX('2 BM용도분류표'!$B$2:$B$180, MATCH(표1[[#This Row],[LV2_B_PURPS_CD_NM]]&amp;표1[[#This Row],[LV0_B_PURPS_CD]],'2 BM용도분류표'!$A$2:$A$180,0))</f>
        <v>003</v>
      </c>
      <c r="E259" s="64" t="s">
        <v>514</v>
      </c>
      <c r="F259" s="29" t="s">
        <v>1886</v>
      </c>
      <c r="G259" s="22" t="s">
        <v>494</v>
      </c>
      <c r="H259" s="22"/>
    </row>
    <row r="260" spans="1:8" ht="18" thickBot="1" x14ac:dyDescent="0.45">
      <c r="A260" s="53" t="s">
        <v>516</v>
      </c>
      <c r="B260" s="53" t="s">
        <v>517</v>
      </c>
      <c r="C260" s="53" t="str">
        <f>표1[[#This Row],[LV0_B_PURPS_CD]]&amp;표1[[#This Row],[LV2_B_PURPS_CD]]</f>
        <v>BM09004</v>
      </c>
      <c r="D260" s="54" t="str">
        <f>INDEX('2 BM용도분류표'!$B$2:$B$180, MATCH(표1[[#This Row],[LV2_B_PURPS_CD_NM]]&amp;표1[[#This Row],[LV0_B_PURPS_CD]],'2 BM용도분류표'!$A$2:$A$180,0))</f>
        <v>004</v>
      </c>
      <c r="E260" s="62" t="s">
        <v>517</v>
      </c>
      <c r="F260" s="55" t="s">
        <v>1886</v>
      </c>
      <c r="G260" s="53" t="s">
        <v>494</v>
      </c>
      <c r="H260" s="53"/>
    </row>
    <row r="261" spans="1:8" x14ac:dyDescent="0.4">
      <c r="A261" s="29" t="s">
        <v>1867</v>
      </c>
      <c r="B261" s="29" t="s">
        <v>1457</v>
      </c>
      <c r="C261" s="30" t="str">
        <f>표1[[#This Row],[LV0_B_PURPS_CD]]&amp;표1[[#This Row],[LV2_B_PURPS_CD]]</f>
        <v>BM09002</v>
      </c>
      <c r="D261" s="30" t="str">
        <f>INDEX('2 BM용도분류표'!$B$2:$B$180, MATCH(표1[[#This Row],[LV2_B_PURPS_CD_NM]]&amp;표1[[#This Row],[LV0_B_PURPS_CD]],'2 BM용도분류표'!$A$2:$A$180,0))</f>
        <v>002</v>
      </c>
      <c r="E261" s="64" t="s">
        <v>498</v>
      </c>
      <c r="F261" s="29" t="s">
        <v>1886</v>
      </c>
      <c r="G261" s="22" t="s">
        <v>494</v>
      </c>
      <c r="H261" s="63" t="s">
        <v>1992</v>
      </c>
    </row>
    <row r="262" spans="1:8" x14ac:dyDescent="0.4">
      <c r="A262" s="22" t="s">
        <v>518</v>
      </c>
      <c r="B262" s="22" t="s">
        <v>519</v>
      </c>
      <c r="C262" s="22" t="str">
        <f>표1[[#This Row],[LV0_B_PURPS_CD]]&amp;표1[[#This Row],[LV2_B_PURPS_CD]]</f>
        <v>BM09002</v>
      </c>
      <c r="D262" s="30" t="str">
        <f>INDEX('2 BM용도분류표'!$B$2:$B$180, MATCH(표1[[#This Row],[LV2_B_PURPS_CD_NM]]&amp;표1[[#This Row],[LV0_B_PURPS_CD]],'2 BM용도분류표'!$A$2:$A$180,0))</f>
        <v>002</v>
      </c>
      <c r="E262" s="64" t="s">
        <v>498</v>
      </c>
      <c r="F262" s="29" t="s">
        <v>1886</v>
      </c>
      <c r="G262" s="22" t="s">
        <v>494</v>
      </c>
      <c r="H262" s="22"/>
    </row>
    <row r="263" spans="1:8" x14ac:dyDescent="0.4">
      <c r="A263" s="22" t="s">
        <v>520</v>
      </c>
      <c r="B263" s="22" t="s">
        <v>521</v>
      </c>
      <c r="C263" s="22" t="str">
        <f>표1[[#This Row],[LV0_B_PURPS_CD]]&amp;표1[[#This Row],[LV2_B_PURPS_CD]]</f>
        <v>BM09002</v>
      </c>
      <c r="D263" s="30" t="str">
        <f>INDEX('2 BM용도분류표'!$B$2:$B$180, MATCH(표1[[#This Row],[LV2_B_PURPS_CD_NM]]&amp;표1[[#This Row],[LV0_B_PURPS_CD]],'2 BM용도분류표'!$A$2:$A$180,0))</f>
        <v>002</v>
      </c>
      <c r="E263" s="64" t="s">
        <v>498</v>
      </c>
      <c r="F263" s="29" t="s">
        <v>1886</v>
      </c>
      <c r="G263" s="22" t="s">
        <v>494</v>
      </c>
      <c r="H263" s="22"/>
    </row>
    <row r="264" spans="1:8" x14ac:dyDescent="0.4">
      <c r="A264" s="22" t="s">
        <v>522</v>
      </c>
      <c r="B264" s="22" t="s">
        <v>523</v>
      </c>
      <c r="C264" s="22" t="str">
        <f>표1[[#This Row],[LV0_B_PURPS_CD]]&amp;표1[[#This Row],[LV2_B_PURPS_CD]]</f>
        <v>BM09002</v>
      </c>
      <c r="D264" s="30" t="str">
        <f>INDEX('2 BM용도분류표'!$B$2:$B$180, MATCH(표1[[#This Row],[LV2_B_PURPS_CD_NM]]&amp;표1[[#This Row],[LV0_B_PURPS_CD]],'2 BM용도분류표'!$A$2:$A$180,0))</f>
        <v>002</v>
      </c>
      <c r="E264" s="64" t="s">
        <v>498</v>
      </c>
      <c r="F264" s="29" t="s">
        <v>1886</v>
      </c>
      <c r="G264" s="22" t="s">
        <v>494</v>
      </c>
      <c r="H264" s="22"/>
    </row>
    <row r="265" spans="1:8" x14ac:dyDescent="0.4">
      <c r="A265" s="22" t="s">
        <v>524</v>
      </c>
      <c r="B265" s="22" t="s">
        <v>525</v>
      </c>
      <c r="C265" s="22" t="str">
        <f>표1[[#This Row],[LV0_B_PURPS_CD]]&amp;표1[[#This Row],[LV2_B_PURPS_CD]]</f>
        <v>BM09005</v>
      </c>
      <c r="D265" s="30" t="str">
        <f>INDEX('2 BM용도분류표'!$B$2:$B$180, MATCH(표1[[#This Row],[LV2_B_PURPS_CD_NM]]&amp;표1[[#This Row],[LV0_B_PURPS_CD]],'2 BM용도분류표'!$A$2:$A$180,0))</f>
        <v>005</v>
      </c>
      <c r="E265" s="64" t="s">
        <v>525</v>
      </c>
      <c r="F265" s="29" t="s">
        <v>1886</v>
      </c>
      <c r="G265" s="22" t="s">
        <v>494</v>
      </c>
      <c r="H265" s="22"/>
    </row>
    <row r="266" spans="1:8" ht="18" thickBot="1" x14ac:dyDescent="0.45">
      <c r="A266" s="53" t="s">
        <v>526</v>
      </c>
      <c r="B266" s="53" t="s">
        <v>495</v>
      </c>
      <c r="C266" s="53" t="str">
        <f>표1[[#This Row],[LV0_B_PURPS_CD]]&amp;표1[[#This Row],[LV2_B_PURPS_CD]]</f>
        <v>BM09006</v>
      </c>
      <c r="D266" s="54" t="str">
        <f>INDEX('2 BM용도분류표'!$B$2:$B$180, MATCH(표1[[#This Row],[LV2_B_PURPS_CD_NM]]&amp;표1[[#This Row],[LV0_B_PURPS_CD]],'2 BM용도분류표'!$A$2:$A$180,0))</f>
        <v>006</v>
      </c>
      <c r="E266" s="62" t="s">
        <v>495</v>
      </c>
      <c r="F266" s="55" t="s">
        <v>1886</v>
      </c>
      <c r="G266" s="53" t="s">
        <v>494</v>
      </c>
      <c r="H266" s="53"/>
    </row>
    <row r="267" spans="1:8" x14ac:dyDescent="0.4">
      <c r="A267" s="22" t="s">
        <v>528</v>
      </c>
      <c r="B267" s="22" t="s">
        <v>529</v>
      </c>
      <c r="C267" s="22" t="str">
        <f>표1[[#This Row],[LV0_B_PURPS_CD]]&amp;표1[[#This Row],[LV2_B_PURPS_CD]]</f>
        <v>BM10001</v>
      </c>
      <c r="D267" s="30" t="str">
        <f>INDEX('2 BM용도분류표'!$B$2:$B$180, MATCH(표1[[#This Row],[LV2_B_PURPS_CD_NM]]&amp;표1[[#This Row],[LV0_B_PURPS_CD]],'2 BM용도분류표'!$A$2:$A$180,0))</f>
        <v>001</v>
      </c>
      <c r="E267" s="22" t="s">
        <v>185</v>
      </c>
      <c r="F267" s="29" t="s">
        <v>1887</v>
      </c>
      <c r="G267" s="22" t="s">
        <v>12</v>
      </c>
      <c r="H267" s="63"/>
    </row>
    <row r="268" spans="1:8" x14ac:dyDescent="0.4">
      <c r="A268" s="22" t="s">
        <v>530</v>
      </c>
      <c r="B268" s="22" t="s">
        <v>228</v>
      </c>
      <c r="C268" s="22" t="str">
        <f>표1[[#This Row],[LV0_B_PURPS_CD]]&amp;표1[[#This Row],[LV2_B_PURPS_CD]]</f>
        <v>BM10001</v>
      </c>
      <c r="D268" s="30" t="str">
        <f>INDEX('2 BM용도분류표'!$B$2:$B$180, MATCH(표1[[#This Row],[LV2_B_PURPS_CD_NM]]&amp;표1[[#This Row],[LV0_B_PURPS_CD]],'2 BM용도분류표'!$A$2:$A$180,0))</f>
        <v>001</v>
      </c>
      <c r="E268" s="22" t="s">
        <v>185</v>
      </c>
      <c r="F268" s="29" t="s">
        <v>1887</v>
      </c>
      <c r="G268" s="22" t="s">
        <v>12</v>
      </c>
      <c r="H268" s="63"/>
    </row>
    <row r="269" spans="1:8" x14ac:dyDescent="0.4">
      <c r="A269" s="22" t="s">
        <v>531</v>
      </c>
      <c r="B269" s="22" t="s">
        <v>200</v>
      </c>
      <c r="C269" s="22" t="str">
        <f>표1[[#This Row],[LV0_B_PURPS_CD]]&amp;표1[[#This Row],[LV2_B_PURPS_CD]]</f>
        <v>BM10001</v>
      </c>
      <c r="D269" s="30" t="str">
        <f>INDEX('2 BM용도분류표'!$B$2:$B$180, MATCH(표1[[#This Row],[LV2_B_PURPS_CD_NM]]&amp;표1[[#This Row],[LV0_B_PURPS_CD]],'2 BM용도분류표'!$A$2:$A$180,0))</f>
        <v>001</v>
      </c>
      <c r="E269" s="22" t="s">
        <v>185</v>
      </c>
      <c r="F269" s="29" t="s">
        <v>1887</v>
      </c>
      <c r="G269" s="22" t="s">
        <v>12</v>
      </c>
      <c r="H269" s="63"/>
    </row>
    <row r="270" spans="1:8" x14ac:dyDescent="0.4">
      <c r="A270" s="22" t="s">
        <v>532</v>
      </c>
      <c r="B270" s="22" t="s">
        <v>533</v>
      </c>
      <c r="C270" s="22" t="str">
        <f>표1[[#This Row],[LV0_B_PURPS_CD]]&amp;표1[[#This Row],[LV2_B_PURPS_CD]]</f>
        <v>BM10002</v>
      </c>
      <c r="D270" s="30" t="str">
        <f>INDEX('2 BM용도분류표'!$B$2:$B$180, MATCH(표1[[#This Row],[LV2_B_PURPS_CD_NM]]&amp;표1[[#This Row],[LV0_B_PURPS_CD]],'2 BM용도분류표'!$A$2:$A$180,0))</f>
        <v>002</v>
      </c>
      <c r="E270" s="22" t="s">
        <v>534</v>
      </c>
      <c r="F270" s="29" t="s">
        <v>1887</v>
      </c>
      <c r="G270" s="22" t="s">
        <v>12</v>
      </c>
      <c r="H270" s="63"/>
    </row>
    <row r="271" spans="1:8" ht="18" thickBot="1" x14ac:dyDescent="0.45">
      <c r="A271" s="53" t="s">
        <v>535</v>
      </c>
      <c r="B271" s="53" t="s">
        <v>149</v>
      </c>
      <c r="C271" s="53" t="str">
        <f>표1[[#This Row],[LV0_B_PURPS_CD]]&amp;표1[[#This Row],[LV2_B_PURPS_CD]]</f>
        <v>BM10003</v>
      </c>
      <c r="D271" s="54" t="str">
        <f>INDEX('2 BM용도분류표'!$B$2:$B$180, MATCH(표1[[#This Row],[LV2_B_PURPS_CD_NM]]&amp;표1[[#This Row],[LV0_B_PURPS_CD]],'2 BM용도분류표'!$A$2:$A$180,0))</f>
        <v>003</v>
      </c>
      <c r="E271" s="53" t="s">
        <v>149</v>
      </c>
      <c r="F271" s="55" t="s">
        <v>1887</v>
      </c>
      <c r="G271" s="53" t="s">
        <v>12</v>
      </c>
      <c r="H271" s="63"/>
    </row>
    <row r="272" spans="1:8" x14ac:dyDescent="0.4">
      <c r="A272" s="29" t="s">
        <v>536</v>
      </c>
      <c r="B272" s="29" t="s">
        <v>1476</v>
      </c>
      <c r="C272" s="30" t="str">
        <f>표1[[#This Row],[LV0_B_PURPS_CD]]&amp;표1[[#This Row],[LV2_B_PURPS_CD]]</f>
        <v>BM10100</v>
      </c>
      <c r="D272" s="30" t="str">
        <f>INDEX('2 BM용도분류표'!$B$2:$B$180, MATCH(표1[[#This Row],[LV2_B_PURPS_CD_NM]]&amp;표1[[#This Row],[LV0_B_PURPS_CD]],'2 BM용도분류표'!$A$2:$A$180,0))</f>
        <v>100</v>
      </c>
      <c r="E272" s="29" t="s">
        <v>1996</v>
      </c>
      <c r="F272" s="29" t="s">
        <v>1887</v>
      </c>
      <c r="G272" s="22" t="s">
        <v>12</v>
      </c>
      <c r="H272" s="63" t="s">
        <v>1992</v>
      </c>
    </row>
    <row r="273" spans="1:8" x14ac:dyDescent="0.4">
      <c r="A273" s="22" t="s">
        <v>539</v>
      </c>
      <c r="B273" s="22" t="s">
        <v>540</v>
      </c>
      <c r="C273" s="22" t="str">
        <f>표1[[#This Row],[LV0_B_PURPS_CD]]&amp;표1[[#This Row],[LV2_B_PURPS_CD]]</f>
        <v>BM10004</v>
      </c>
      <c r="D273" s="30" t="str">
        <f>INDEX('2 BM용도분류표'!$B$2:$B$180, MATCH(표1[[#This Row],[LV2_B_PURPS_CD_NM]]&amp;표1[[#This Row],[LV0_B_PURPS_CD]],'2 BM용도분류표'!$A$2:$A$180,0))</f>
        <v>004</v>
      </c>
      <c r="E273" s="22" t="s">
        <v>540</v>
      </c>
      <c r="F273" s="29" t="s">
        <v>1887</v>
      </c>
      <c r="G273" s="22" t="s">
        <v>12</v>
      </c>
      <c r="H273" s="63"/>
    </row>
    <row r="274" spans="1:8" x14ac:dyDescent="0.4">
      <c r="A274" s="22" t="s">
        <v>541</v>
      </c>
      <c r="B274" s="22" t="s">
        <v>542</v>
      </c>
      <c r="C274" s="22" t="str">
        <f>표1[[#This Row],[LV0_B_PURPS_CD]]&amp;표1[[#This Row],[LV2_B_PURPS_CD]]</f>
        <v>BM10005</v>
      </c>
      <c r="D274" s="30" t="str">
        <f>INDEX('2 BM용도분류표'!$B$2:$B$180, MATCH(표1[[#This Row],[LV2_B_PURPS_CD_NM]]&amp;표1[[#This Row],[LV0_B_PURPS_CD]],'2 BM용도분류표'!$A$2:$A$180,0))</f>
        <v>005</v>
      </c>
      <c r="E274" s="22" t="s">
        <v>542</v>
      </c>
      <c r="F274" s="29" t="s">
        <v>1887</v>
      </c>
      <c r="G274" s="22" t="s">
        <v>12</v>
      </c>
      <c r="H274" s="63"/>
    </row>
    <row r="275" spans="1:8" x14ac:dyDescent="0.4">
      <c r="A275" s="22" t="s">
        <v>543</v>
      </c>
      <c r="B275" s="22" t="s">
        <v>538</v>
      </c>
      <c r="C275" s="22" t="str">
        <f>표1[[#This Row],[LV0_B_PURPS_CD]]&amp;표1[[#This Row],[LV2_B_PURPS_CD]]</f>
        <v>BM10006</v>
      </c>
      <c r="D275" s="30" t="str">
        <f>INDEX('2 BM용도분류표'!$B$2:$B$180, MATCH(표1[[#This Row],[LV2_B_PURPS_CD_NM]]&amp;표1[[#This Row],[LV0_B_PURPS_CD]],'2 BM용도분류표'!$A$2:$A$180,0))</f>
        <v>006</v>
      </c>
      <c r="E275" s="22" t="s">
        <v>538</v>
      </c>
      <c r="F275" s="29" t="s">
        <v>1887</v>
      </c>
      <c r="G275" s="22" t="s">
        <v>12</v>
      </c>
      <c r="H275" s="63"/>
    </row>
    <row r="276" spans="1:8" x14ac:dyDescent="0.4">
      <c r="A276" s="22" t="s">
        <v>544</v>
      </c>
      <c r="B276" s="22" t="s">
        <v>545</v>
      </c>
      <c r="C276" s="22" t="str">
        <f>표1[[#This Row],[LV0_B_PURPS_CD]]&amp;표1[[#This Row],[LV2_B_PURPS_CD]]</f>
        <v>BM10007</v>
      </c>
      <c r="D276" s="30" t="str">
        <f>INDEX('2 BM용도분류표'!$B$2:$B$180, MATCH(표1[[#This Row],[LV2_B_PURPS_CD_NM]]&amp;표1[[#This Row],[LV0_B_PURPS_CD]],'2 BM용도분류표'!$A$2:$A$180,0))</f>
        <v>007</v>
      </c>
      <c r="E276" s="22" t="s">
        <v>545</v>
      </c>
      <c r="F276" s="29" t="s">
        <v>1887</v>
      </c>
      <c r="G276" s="22" t="s">
        <v>12</v>
      </c>
      <c r="H276" s="63"/>
    </row>
    <row r="277" spans="1:8" x14ac:dyDescent="0.4">
      <c r="A277" s="22" t="s">
        <v>546</v>
      </c>
      <c r="B277" s="22" t="s">
        <v>547</v>
      </c>
      <c r="C277" s="22" t="str">
        <f>표1[[#This Row],[LV0_B_PURPS_CD]]&amp;표1[[#This Row],[LV2_B_PURPS_CD]]</f>
        <v>BM10007</v>
      </c>
      <c r="D277" s="30" t="str">
        <f>INDEX('2 BM용도분류표'!$B$2:$B$180, MATCH(표1[[#This Row],[LV2_B_PURPS_CD_NM]]&amp;표1[[#This Row],[LV0_B_PURPS_CD]],'2 BM용도분류표'!$A$2:$A$180,0))</f>
        <v>007</v>
      </c>
      <c r="E277" s="22" t="s">
        <v>545</v>
      </c>
      <c r="F277" s="29" t="s">
        <v>1887</v>
      </c>
      <c r="G277" s="22" t="s">
        <v>12</v>
      </c>
      <c r="H277" s="63"/>
    </row>
    <row r="278" spans="1:8" x14ac:dyDescent="0.4">
      <c r="A278" s="22" t="s">
        <v>548</v>
      </c>
      <c r="B278" s="22" t="s">
        <v>549</v>
      </c>
      <c r="C278" s="22" t="str">
        <f>표1[[#This Row],[LV0_B_PURPS_CD]]&amp;표1[[#This Row],[LV2_B_PURPS_CD]]</f>
        <v>BM10007</v>
      </c>
      <c r="D278" s="30" t="str">
        <f>INDEX('2 BM용도분류표'!$B$2:$B$180, MATCH(표1[[#This Row],[LV2_B_PURPS_CD_NM]]&amp;표1[[#This Row],[LV0_B_PURPS_CD]],'2 BM용도분류표'!$A$2:$A$180,0))</f>
        <v>007</v>
      </c>
      <c r="E278" s="22" t="s">
        <v>545</v>
      </c>
      <c r="F278" s="29" t="s">
        <v>1887</v>
      </c>
      <c r="G278" s="22" t="s">
        <v>12</v>
      </c>
      <c r="H278" s="63"/>
    </row>
    <row r="279" spans="1:8" x14ac:dyDescent="0.4">
      <c r="A279" s="22" t="s">
        <v>550</v>
      </c>
      <c r="B279" s="22" t="s">
        <v>551</v>
      </c>
      <c r="C279" s="22" t="str">
        <f>표1[[#This Row],[LV0_B_PURPS_CD]]&amp;표1[[#This Row],[LV2_B_PURPS_CD]]</f>
        <v>BM10008</v>
      </c>
      <c r="D279" s="30" t="str">
        <f>INDEX('2 BM용도분류표'!$B$2:$B$180, MATCH(표1[[#This Row],[LV2_B_PURPS_CD_NM]]&amp;표1[[#This Row],[LV0_B_PURPS_CD]],'2 BM용도분류표'!$A$2:$A$180,0))</f>
        <v>008</v>
      </c>
      <c r="E279" s="22" t="s">
        <v>93</v>
      </c>
      <c r="F279" s="29" t="s">
        <v>1887</v>
      </c>
      <c r="G279" s="22" t="s">
        <v>12</v>
      </c>
      <c r="H279" s="63"/>
    </row>
    <row r="280" spans="1:8" ht="18" thickBot="1" x14ac:dyDescent="0.45">
      <c r="A280" s="53" t="s">
        <v>552</v>
      </c>
      <c r="B280" s="53" t="s">
        <v>553</v>
      </c>
      <c r="C280" s="53" t="str">
        <f>표1[[#This Row],[LV0_B_PURPS_CD]]&amp;표1[[#This Row],[LV2_B_PURPS_CD]]</f>
        <v>BM10009</v>
      </c>
      <c r="D280" s="54" t="str">
        <f>INDEX('2 BM용도분류표'!$B$2:$B$180, MATCH(표1[[#This Row],[LV2_B_PURPS_CD_NM]]&amp;표1[[#This Row],[LV0_B_PURPS_CD]],'2 BM용도분류표'!$A$2:$A$180,0))</f>
        <v>009</v>
      </c>
      <c r="E280" s="53" t="s">
        <v>553</v>
      </c>
      <c r="F280" s="55" t="s">
        <v>1887</v>
      </c>
      <c r="G280" s="53" t="s">
        <v>12</v>
      </c>
      <c r="H280" s="63"/>
    </row>
    <row r="281" spans="1:8" x14ac:dyDescent="0.4">
      <c r="A281" s="29" t="s">
        <v>1477</v>
      </c>
      <c r="B281" s="29" t="s">
        <v>1478</v>
      </c>
      <c r="C281" s="30" t="str">
        <f>표1[[#This Row],[LV0_B_PURPS_CD]]&amp;표1[[#This Row],[LV2_B_PURPS_CD]]</f>
        <v>BM10001</v>
      </c>
      <c r="D281" s="30" t="str">
        <f>INDEX('2 BM용도분류표'!$B$2:$B$180, MATCH(표1[[#This Row],[LV2_B_PURPS_CD_NM]]&amp;표1[[#This Row],[LV0_B_PURPS_CD]],'2 BM용도분류표'!$A$2:$A$180,0))</f>
        <v>001</v>
      </c>
      <c r="E281" s="22" t="s">
        <v>185</v>
      </c>
      <c r="F281" s="29" t="s">
        <v>1887</v>
      </c>
      <c r="G281" s="22" t="s">
        <v>12</v>
      </c>
      <c r="H281" s="63" t="s">
        <v>1992</v>
      </c>
    </row>
    <row r="282" spans="1:8" x14ac:dyDescent="0.4">
      <c r="A282" s="22" t="s">
        <v>554</v>
      </c>
      <c r="B282" s="22" t="s">
        <v>555</v>
      </c>
      <c r="C282" s="22" t="str">
        <f>표1[[#This Row],[LV0_B_PURPS_CD]]&amp;표1[[#This Row],[LV2_B_PURPS_CD]]</f>
        <v>BM10001</v>
      </c>
      <c r="D282" s="30" t="str">
        <f>INDEX('2 BM용도분류표'!$B$2:$B$180, MATCH(표1[[#This Row],[LV2_B_PURPS_CD_NM]]&amp;표1[[#This Row],[LV0_B_PURPS_CD]],'2 BM용도분류표'!$A$2:$A$180,0))</f>
        <v>001</v>
      </c>
      <c r="E282" s="22" t="s">
        <v>185</v>
      </c>
      <c r="F282" s="29" t="s">
        <v>1887</v>
      </c>
      <c r="G282" s="22" t="s">
        <v>12</v>
      </c>
      <c r="H282" s="63"/>
    </row>
    <row r="283" spans="1:8" x14ac:dyDescent="0.4">
      <c r="A283" s="22" t="s">
        <v>556</v>
      </c>
      <c r="B283" s="22" t="s">
        <v>557</v>
      </c>
      <c r="C283" s="22" t="str">
        <f>표1[[#This Row],[LV0_B_PURPS_CD]]&amp;표1[[#This Row],[LV2_B_PURPS_CD]]</f>
        <v>BM10001</v>
      </c>
      <c r="D283" s="30" t="str">
        <f>INDEX('2 BM용도분류표'!$B$2:$B$180, MATCH(표1[[#This Row],[LV2_B_PURPS_CD_NM]]&amp;표1[[#This Row],[LV0_B_PURPS_CD]],'2 BM용도분류표'!$A$2:$A$180,0))</f>
        <v>001</v>
      </c>
      <c r="E283" s="22" t="s">
        <v>185</v>
      </c>
      <c r="F283" s="29" t="s">
        <v>1887</v>
      </c>
      <c r="G283" s="22" t="s">
        <v>12</v>
      </c>
      <c r="H283" s="63"/>
    </row>
    <row r="284" spans="1:8" ht="18" thickBot="1" x14ac:dyDescent="0.45">
      <c r="A284" s="53" t="s">
        <v>558</v>
      </c>
      <c r="B284" s="53" t="s">
        <v>559</v>
      </c>
      <c r="C284" s="53" t="str">
        <f>표1[[#This Row],[LV0_B_PURPS_CD]]&amp;표1[[#This Row],[LV2_B_PURPS_CD]]</f>
        <v>BM10001</v>
      </c>
      <c r="D284" s="54" t="str">
        <f>INDEX('2 BM용도분류표'!$B$2:$B$180, MATCH(표1[[#This Row],[LV2_B_PURPS_CD_NM]]&amp;표1[[#This Row],[LV0_B_PURPS_CD]],'2 BM용도분류표'!$A$2:$A$180,0))</f>
        <v>001</v>
      </c>
      <c r="E284" s="53" t="s">
        <v>185</v>
      </c>
      <c r="F284" s="55" t="s">
        <v>1887</v>
      </c>
      <c r="G284" s="53" t="s">
        <v>12</v>
      </c>
      <c r="H284" s="63"/>
    </row>
    <row r="285" spans="1:8" x14ac:dyDescent="0.4">
      <c r="A285" s="29" t="s">
        <v>1479</v>
      </c>
      <c r="B285" s="29" t="s">
        <v>1474</v>
      </c>
      <c r="C285" s="30" t="str">
        <f>표1[[#This Row],[LV0_B_PURPS_CD]]&amp;표1[[#This Row],[LV2_B_PURPS_CD]]</f>
        <v>BM10002</v>
      </c>
      <c r="D285" s="30" t="str">
        <f>INDEX('2 BM용도분류표'!$B$2:$B$180, MATCH(표1[[#This Row],[LV2_B_PURPS_CD_NM]]&amp;표1[[#This Row],[LV0_B_PURPS_CD]],'2 BM용도분류표'!$A$2:$A$180,0))</f>
        <v>002</v>
      </c>
      <c r="E285" s="22" t="s">
        <v>534</v>
      </c>
      <c r="F285" s="29" t="s">
        <v>1887</v>
      </c>
      <c r="G285" s="22" t="s">
        <v>12</v>
      </c>
      <c r="H285" s="63" t="s">
        <v>1992</v>
      </c>
    </row>
    <row r="286" spans="1:8" x14ac:dyDescent="0.4">
      <c r="A286" s="22" t="s">
        <v>560</v>
      </c>
      <c r="B286" s="22" t="s">
        <v>533</v>
      </c>
      <c r="C286" s="22" t="str">
        <f>표1[[#This Row],[LV0_B_PURPS_CD]]&amp;표1[[#This Row],[LV2_B_PURPS_CD]]</f>
        <v>BM10002</v>
      </c>
      <c r="D286" s="30" t="str">
        <f>INDEX('2 BM용도분류표'!$B$2:$B$180, MATCH(표1[[#This Row],[LV2_B_PURPS_CD_NM]]&amp;표1[[#This Row],[LV0_B_PURPS_CD]],'2 BM용도분류표'!$A$2:$A$180,0))</f>
        <v>002</v>
      </c>
      <c r="E286" s="22" t="s">
        <v>534</v>
      </c>
      <c r="F286" s="29" t="s">
        <v>1887</v>
      </c>
      <c r="G286" s="22" t="s">
        <v>12</v>
      </c>
      <c r="H286" s="63"/>
    </row>
    <row r="287" spans="1:8" x14ac:dyDescent="0.4">
      <c r="A287" s="22" t="s">
        <v>561</v>
      </c>
      <c r="B287" s="22" t="s">
        <v>562</v>
      </c>
      <c r="C287" s="22" t="str">
        <f>표1[[#This Row],[LV0_B_PURPS_CD]]&amp;표1[[#This Row],[LV2_B_PURPS_CD]]</f>
        <v>BM10002</v>
      </c>
      <c r="D287" s="30" t="str">
        <f>INDEX('2 BM용도분류표'!$B$2:$B$180, MATCH(표1[[#This Row],[LV2_B_PURPS_CD_NM]]&amp;표1[[#This Row],[LV0_B_PURPS_CD]],'2 BM용도분류표'!$A$2:$A$180,0))</f>
        <v>002</v>
      </c>
      <c r="E287" s="22" t="s">
        <v>534</v>
      </c>
      <c r="F287" s="29" t="s">
        <v>1887</v>
      </c>
      <c r="G287" s="22" t="s">
        <v>12</v>
      </c>
      <c r="H287" s="63"/>
    </row>
    <row r="288" spans="1:8" x14ac:dyDescent="0.4">
      <c r="A288" s="22" t="s">
        <v>563</v>
      </c>
      <c r="B288" s="22" t="s">
        <v>564</v>
      </c>
      <c r="C288" s="22" t="str">
        <f>표1[[#This Row],[LV0_B_PURPS_CD]]&amp;표1[[#This Row],[LV2_B_PURPS_CD]]</f>
        <v>BM10002</v>
      </c>
      <c r="D288" s="30" t="str">
        <f>INDEX('2 BM용도분류표'!$B$2:$B$180, MATCH(표1[[#This Row],[LV2_B_PURPS_CD_NM]]&amp;표1[[#This Row],[LV0_B_PURPS_CD]],'2 BM용도분류표'!$A$2:$A$180,0))</f>
        <v>002</v>
      </c>
      <c r="E288" s="22" t="s">
        <v>534</v>
      </c>
      <c r="F288" s="29" t="s">
        <v>1887</v>
      </c>
      <c r="G288" s="22" t="s">
        <v>12</v>
      </c>
      <c r="H288" s="63"/>
    </row>
    <row r="289" spans="1:8" ht="18" thickBot="1" x14ac:dyDescent="0.45">
      <c r="A289" s="53" t="s">
        <v>565</v>
      </c>
      <c r="B289" s="53" t="s">
        <v>566</v>
      </c>
      <c r="C289" s="53" t="str">
        <f>표1[[#This Row],[LV0_B_PURPS_CD]]&amp;표1[[#This Row],[LV2_B_PURPS_CD]]</f>
        <v>BM10002</v>
      </c>
      <c r="D289" s="54" t="str">
        <f>INDEX('2 BM용도분류표'!$B$2:$B$180, MATCH(표1[[#This Row],[LV2_B_PURPS_CD_NM]]&amp;표1[[#This Row],[LV0_B_PURPS_CD]],'2 BM용도분류표'!$A$2:$A$180,0))</f>
        <v>002</v>
      </c>
      <c r="E289" s="53" t="s">
        <v>534</v>
      </c>
      <c r="F289" s="55" t="s">
        <v>1887</v>
      </c>
      <c r="G289" s="53" t="s">
        <v>12</v>
      </c>
      <c r="H289" s="63"/>
    </row>
    <row r="290" spans="1:8" x14ac:dyDescent="0.4">
      <c r="A290" s="29" t="s">
        <v>1480</v>
      </c>
      <c r="B290" s="29" t="s">
        <v>1473</v>
      </c>
      <c r="C290" s="30" t="str">
        <f>표1[[#This Row],[LV0_B_PURPS_CD]]&amp;표1[[#This Row],[LV2_B_PURPS_CD]]</f>
        <v>BM10400</v>
      </c>
      <c r="D290" s="30" t="str">
        <f>INDEX('2 BM용도분류표'!$B$2:$B$180, MATCH(표1[[#This Row],[LV2_B_PURPS_CD_NM]]&amp;표1[[#This Row],[LV0_B_PURPS_CD]],'2 BM용도분류표'!$A$2:$A$180,0))</f>
        <v>400</v>
      </c>
      <c r="E290" s="58" t="s">
        <v>1999</v>
      </c>
      <c r="F290" s="49" t="s">
        <v>1887</v>
      </c>
      <c r="G290" s="58" t="s">
        <v>12</v>
      </c>
      <c r="H290" s="63" t="s">
        <v>1992</v>
      </c>
    </row>
    <row r="291" spans="1:8" x14ac:dyDescent="0.4">
      <c r="A291" s="31" t="s">
        <v>1495</v>
      </c>
      <c r="B291" s="56" t="s">
        <v>1473</v>
      </c>
      <c r="C291" s="57" t="str">
        <f>표1[[#This Row],[LV0_B_PURPS_CD]]&amp;표1[[#This Row],[LV2_B_PURPS_CD]]</f>
        <v>BM10400</v>
      </c>
      <c r="D291" s="48" t="str">
        <f>INDEX('2 BM용도분류표'!$B$2:$B$180, MATCH(표1[[#This Row],[LV2_B_PURPS_CD_NM]]&amp;표1[[#This Row],[LV0_B_PURPS_CD]],'2 BM용도분류표'!$A$2:$A$180,0))</f>
        <v>400</v>
      </c>
      <c r="E291" s="58" t="s">
        <v>1999</v>
      </c>
      <c r="F291" s="49" t="s">
        <v>1887</v>
      </c>
      <c r="G291" s="58" t="s">
        <v>12</v>
      </c>
      <c r="H291" s="63" t="s">
        <v>2001</v>
      </c>
    </row>
    <row r="292" spans="1:8" ht="18" thickBot="1" x14ac:dyDescent="0.45">
      <c r="A292" s="59" t="s">
        <v>1496</v>
      </c>
      <c r="B292" s="60" t="s">
        <v>1497</v>
      </c>
      <c r="C292" s="61" t="str">
        <f>표1[[#This Row],[LV0_B_PURPS_CD]]&amp;표1[[#This Row],[LV2_B_PURPS_CD]]</f>
        <v>BM10400</v>
      </c>
      <c r="D292" s="54" t="str">
        <f>INDEX('2 BM용도분류표'!$B$2:$B$180, MATCH(표1[[#This Row],[LV2_B_PURPS_CD_NM]]&amp;표1[[#This Row],[LV0_B_PURPS_CD]],'2 BM용도분류표'!$A$2:$A$180,0))</f>
        <v>400</v>
      </c>
      <c r="E292" s="58" t="s">
        <v>1999</v>
      </c>
      <c r="F292" s="55" t="s">
        <v>1887</v>
      </c>
      <c r="G292" s="62" t="s">
        <v>12</v>
      </c>
      <c r="H292" s="63" t="s">
        <v>2001</v>
      </c>
    </row>
    <row r="293" spans="1:8" ht="18" thickBot="1" x14ac:dyDescent="0.45">
      <c r="A293" s="53" t="s">
        <v>567</v>
      </c>
      <c r="B293" s="53" t="s">
        <v>568</v>
      </c>
      <c r="C293" s="53" t="str">
        <f>표1[[#This Row],[LV0_B_PURPS_CD]]&amp;표1[[#This Row],[LV2_B_PURPS_CD]]</f>
        <v>BM10010</v>
      </c>
      <c r="D293" s="54" t="str">
        <f>INDEX('2 BM용도분류표'!$B$2:$B$180, MATCH(표1[[#This Row],[LV2_B_PURPS_CD_NM]]&amp;표1[[#This Row],[LV0_B_PURPS_CD]],'2 BM용도분류표'!$A$2:$A$180,0))</f>
        <v>010</v>
      </c>
      <c r="E293" s="53" t="s">
        <v>568</v>
      </c>
      <c r="F293" s="55" t="s">
        <v>1887</v>
      </c>
      <c r="G293" s="53" t="s">
        <v>12</v>
      </c>
      <c r="H293" s="63"/>
    </row>
    <row r="294" spans="1:8" x14ac:dyDescent="0.4">
      <c r="A294" s="29" t="s">
        <v>571</v>
      </c>
      <c r="B294" s="29" t="s">
        <v>1498</v>
      </c>
      <c r="C294" s="30" t="str">
        <f>표1[[#This Row],[LV0_B_PURPS_CD]]&amp;표1[[#This Row],[LV2_B_PURPS_CD]]</f>
        <v>BM11001</v>
      </c>
      <c r="D294" s="30" t="str">
        <f>INDEX('2 BM용도분류표'!$B$2:$B$180, MATCH(표1[[#This Row],[LV2_B_PURPS_CD_NM]]&amp;표1[[#This Row],[LV0_B_PURPS_CD]],'2 BM용도분류표'!$A$2:$A$180,0))</f>
        <v>001</v>
      </c>
      <c r="E294" s="22" t="s">
        <v>93</v>
      </c>
      <c r="F294" s="29" t="s">
        <v>1888</v>
      </c>
      <c r="G294" s="22" t="s">
        <v>94</v>
      </c>
      <c r="H294" s="63" t="s">
        <v>1992</v>
      </c>
    </row>
    <row r="295" spans="1:8" x14ac:dyDescent="0.4">
      <c r="A295" s="22" t="s">
        <v>573</v>
      </c>
      <c r="B295" s="22" t="s">
        <v>551</v>
      </c>
      <c r="C295" s="22" t="str">
        <f>표1[[#This Row],[LV0_B_PURPS_CD]]&amp;표1[[#This Row],[LV2_B_PURPS_CD]]</f>
        <v>BM11001</v>
      </c>
      <c r="D295" s="30" t="str">
        <f>INDEX('2 BM용도분류표'!$B$2:$B$180, MATCH(표1[[#This Row],[LV2_B_PURPS_CD_NM]]&amp;표1[[#This Row],[LV0_B_PURPS_CD]],'2 BM용도분류표'!$A$2:$A$180,0))</f>
        <v>001</v>
      </c>
      <c r="E295" s="22" t="s">
        <v>93</v>
      </c>
      <c r="F295" s="29" t="s">
        <v>1888</v>
      </c>
      <c r="G295" s="22" t="s">
        <v>94</v>
      </c>
      <c r="H295" s="63"/>
    </row>
    <row r="296" spans="1:8" x14ac:dyDescent="0.4">
      <c r="A296" s="22" t="s">
        <v>574</v>
      </c>
      <c r="B296" s="22" t="s">
        <v>575</v>
      </c>
      <c r="C296" s="22" t="str">
        <f>표1[[#This Row],[LV0_B_PURPS_CD]]&amp;표1[[#This Row],[LV2_B_PURPS_CD]]</f>
        <v>BM11001</v>
      </c>
      <c r="D296" s="30" t="str">
        <f>INDEX('2 BM용도분류표'!$B$2:$B$180, MATCH(표1[[#This Row],[LV2_B_PURPS_CD_NM]]&amp;표1[[#This Row],[LV0_B_PURPS_CD]],'2 BM용도분류표'!$A$2:$A$180,0))</f>
        <v>001</v>
      </c>
      <c r="E296" s="22" t="s">
        <v>93</v>
      </c>
      <c r="F296" s="29" t="s">
        <v>1888</v>
      </c>
      <c r="G296" s="22" t="s">
        <v>94</v>
      </c>
      <c r="H296" s="63"/>
    </row>
    <row r="297" spans="1:8" x14ac:dyDescent="0.4">
      <c r="A297" s="22" t="s">
        <v>576</v>
      </c>
      <c r="B297" s="22" t="s">
        <v>206</v>
      </c>
      <c r="C297" s="22" t="str">
        <f>표1[[#This Row],[LV0_B_PURPS_CD]]&amp;표1[[#This Row],[LV2_B_PURPS_CD]]</f>
        <v>BM11001</v>
      </c>
      <c r="D297" s="30" t="str">
        <f>INDEX('2 BM용도분류표'!$B$2:$B$180, MATCH(표1[[#This Row],[LV2_B_PURPS_CD_NM]]&amp;표1[[#This Row],[LV0_B_PURPS_CD]],'2 BM용도분류표'!$A$2:$A$180,0))</f>
        <v>001</v>
      </c>
      <c r="E297" s="22" t="s">
        <v>93</v>
      </c>
      <c r="F297" s="29" t="s">
        <v>1888</v>
      </c>
      <c r="G297" s="22" t="s">
        <v>94</v>
      </c>
      <c r="H297" s="63"/>
    </row>
    <row r="298" spans="1:8" x14ac:dyDescent="0.4">
      <c r="A298" s="22" t="s">
        <v>577</v>
      </c>
      <c r="B298" s="22" t="s">
        <v>578</v>
      </c>
      <c r="C298" s="22" t="str">
        <f>표1[[#This Row],[LV0_B_PURPS_CD]]&amp;표1[[#This Row],[LV2_B_PURPS_CD]]</f>
        <v>BM11001</v>
      </c>
      <c r="D298" s="30" t="str">
        <f>INDEX('2 BM용도분류표'!$B$2:$B$180, MATCH(표1[[#This Row],[LV2_B_PURPS_CD_NM]]&amp;표1[[#This Row],[LV0_B_PURPS_CD]],'2 BM용도분류표'!$A$2:$A$180,0))</f>
        <v>001</v>
      </c>
      <c r="E298" s="22" t="s">
        <v>93</v>
      </c>
      <c r="F298" s="29" t="s">
        <v>1888</v>
      </c>
      <c r="G298" s="22" t="s">
        <v>94</v>
      </c>
      <c r="H298" s="63"/>
    </row>
    <row r="299" spans="1:8" ht="18" thickBot="1" x14ac:dyDescent="0.45">
      <c r="A299" s="53" t="s">
        <v>579</v>
      </c>
      <c r="B299" s="53" t="s">
        <v>580</v>
      </c>
      <c r="C299" s="53" t="str">
        <f>표1[[#This Row],[LV0_B_PURPS_CD]]&amp;표1[[#This Row],[LV2_B_PURPS_CD]]</f>
        <v>BM11001</v>
      </c>
      <c r="D299" s="54" t="str">
        <f>INDEX('2 BM용도분류표'!$B$2:$B$180, MATCH(표1[[#This Row],[LV2_B_PURPS_CD_NM]]&amp;표1[[#This Row],[LV0_B_PURPS_CD]],'2 BM용도분류표'!$A$2:$A$180,0))</f>
        <v>001</v>
      </c>
      <c r="E299" s="53" t="s">
        <v>93</v>
      </c>
      <c r="F299" s="55" t="s">
        <v>1888</v>
      </c>
      <c r="G299" s="53" t="s">
        <v>94</v>
      </c>
      <c r="H299" s="63"/>
    </row>
    <row r="300" spans="1:8" x14ac:dyDescent="0.4">
      <c r="A300" s="22" t="s">
        <v>581</v>
      </c>
      <c r="B300" s="22" t="s">
        <v>582</v>
      </c>
      <c r="C300" s="22" t="str">
        <f>표1[[#This Row],[LV0_B_PURPS_CD]]&amp;표1[[#This Row],[LV2_B_PURPS_CD]]</f>
        <v>BM11002</v>
      </c>
      <c r="D300" s="30" t="str">
        <f>INDEX('2 BM용도분류표'!$B$2:$B$180, MATCH(표1[[#This Row],[LV2_B_PURPS_CD_NM]]&amp;표1[[#This Row],[LV0_B_PURPS_CD]],'2 BM용도분류표'!$A$2:$A$180,0))</f>
        <v>002</v>
      </c>
      <c r="E300" s="22" t="s">
        <v>570</v>
      </c>
      <c r="F300" s="29" t="s">
        <v>1888</v>
      </c>
      <c r="G300" s="22" t="s">
        <v>94</v>
      </c>
      <c r="H300" s="63"/>
    </row>
    <row r="301" spans="1:8" x14ac:dyDescent="0.4">
      <c r="A301" s="22" t="s">
        <v>583</v>
      </c>
      <c r="B301" s="22" t="s">
        <v>584</v>
      </c>
      <c r="C301" s="22" t="str">
        <f>표1[[#This Row],[LV0_B_PURPS_CD]]&amp;표1[[#This Row],[LV2_B_PURPS_CD]]</f>
        <v>BM11003</v>
      </c>
      <c r="D301" s="30" t="str">
        <f>INDEX('2 BM용도분류표'!$B$2:$B$180, MATCH(표1[[#This Row],[LV2_B_PURPS_CD_NM]]&amp;표1[[#This Row],[LV0_B_PURPS_CD]],'2 BM용도분류표'!$A$2:$A$180,0))</f>
        <v>003</v>
      </c>
      <c r="E301" s="22" t="s">
        <v>584</v>
      </c>
      <c r="F301" s="29" t="s">
        <v>1888</v>
      </c>
      <c r="G301" s="22" t="s">
        <v>94</v>
      </c>
      <c r="H301" s="63"/>
    </row>
    <row r="302" spans="1:8" x14ac:dyDescent="0.4">
      <c r="A302" s="22" t="s">
        <v>585</v>
      </c>
      <c r="B302" s="22" t="s">
        <v>586</v>
      </c>
      <c r="C302" s="22" t="str">
        <f>표1[[#This Row],[LV0_B_PURPS_CD]]&amp;표1[[#This Row],[LV2_B_PURPS_CD]]</f>
        <v>BM11004</v>
      </c>
      <c r="D302" s="30" t="str">
        <f>INDEX('2 BM용도분류표'!$B$2:$B$180, MATCH(표1[[#This Row],[LV2_B_PURPS_CD_NM]]&amp;표1[[#This Row],[LV0_B_PURPS_CD]],'2 BM용도분류표'!$A$2:$A$180,0))</f>
        <v>004</v>
      </c>
      <c r="E302" s="22" t="s">
        <v>586</v>
      </c>
      <c r="F302" s="29" t="s">
        <v>1888</v>
      </c>
      <c r="G302" s="22" t="s">
        <v>94</v>
      </c>
      <c r="H302" s="63"/>
    </row>
    <row r="303" spans="1:8" ht="18" thickBot="1" x14ac:dyDescent="0.45">
      <c r="A303" s="53" t="s">
        <v>587</v>
      </c>
      <c r="B303" s="53" t="s">
        <v>588</v>
      </c>
      <c r="C303" s="53" t="str">
        <f>표1[[#This Row],[LV0_B_PURPS_CD]]&amp;표1[[#This Row],[LV2_B_PURPS_CD]]</f>
        <v>BM11005</v>
      </c>
      <c r="D303" s="54" t="str">
        <f>INDEX('2 BM용도분류표'!$B$2:$B$180, MATCH(표1[[#This Row],[LV2_B_PURPS_CD_NM]]&amp;표1[[#This Row],[LV0_B_PURPS_CD]],'2 BM용도분류표'!$A$2:$A$180,0))</f>
        <v>005</v>
      </c>
      <c r="E303" s="53" t="s">
        <v>588</v>
      </c>
      <c r="F303" s="55" t="s">
        <v>1888</v>
      </c>
      <c r="G303" s="53" t="s">
        <v>94</v>
      </c>
      <c r="H303" s="63"/>
    </row>
    <row r="304" spans="1:8" ht="18" thickBot="1" x14ac:dyDescent="0.45">
      <c r="A304" s="53" t="s">
        <v>589</v>
      </c>
      <c r="B304" s="53" t="s">
        <v>590</v>
      </c>
      <c r="C304" s="53" t="str">
        <f>표1[[#This Row],[LV0_B_PURPS_CD]]&amp;표1[[#This Row],[LV2_B_PURPS_CD]]</f>
        <v>BM12001</v>
      </c>
      <c r="D304" s="54" t="str">
        <f>INDEX('2 BM용도분류표'!$B$2:$B$180, MATCH(표1[[#This Row],[LV2_B_PURPS_CD_NM]]&amp;표1[[#This Row],[LV0_B_PURPS_CD]],'2 BM용도분류표'!$A$2:$A$180,0))</f>
        <v>001</v>
      </c>
      <c r="E304" s="53" t="s">
        <v>591</v>
      </c>
      <c r="F304" s="55" t="s">
        <v>1889</v>
      </c>
      <c r="G304" s="53" t="s">
        <v>592</v>
      </c>
      <c r="H304" s="63"/>
    </row>
    <row r="305" spans="1:8" x14ac:dyDescent="0.4">
      <c r="A305" s="16" t="s">
        <v>1516</v>
      </c>
      <c r="B305" t="s">
        <v>1509</v>
      </c>
      <c r="C305" s="30" t="str">
        <f>표1[[#This Row],[LV0_B_PURPS_CD]]&amp;표1[[#This Row],[LV2_B_PURPS_CD]]</f>
        <v>BM12001</v>
      </c>
      <c r="D305" s="30" t="str">
        <f>INDEX('2 BM용도분류표'!$B$2:$B$180, MATCH(표1[[#This Row],[LV2_B_PURPS_CD_NM]]&amp;표1[[#This Row],[LV0_B_PURPS_CD]],'2 BM용도분류표'!$A$2:$A$180,0))</f>
        <v>001</v>
      </c>
      <c r="E305" s="22" t="s">
        <v>591</v>
      </c>
      <c r="F305" s="29" t="s">
        <v>1889</v>
      </c>
      <c r="G305" s="22" t="s">
        <v>592</v>
      </c>
      <c r="H305" s="63" t="s">
        <v>1992</v>
      </c>
    </row>
    <row r="306" spans="1:8" x14ac:dyDescent="0.4">
      <c r="A306" s="22" t="s">
        <v>593</v>
      </c>
      <c r="B306" s="22" t="s">
        <v>594</v>
      </c>
      <c r="C306" s="22" t="str">
        <f>표1[[#This Row],[LV0_B_PURPS_CD]]&amp;표1[[#This Row],[LV2_B_PURPS_CD]]</f>
        <v>BM12001</v>
      </c>
      <c r="D306" s="30" t="str">
        <f>INDEX('2 BM용도분류표'!$B$2:$B$180, MATCH(표1[[#This Row],[LV2_B_PURPS_CD_NM]]&amp;표1[[#This Row],[LV0_B_PURPS_CD]],'2 BM용도분류표'!$A$2:$A$180,0))</f>
        <v>001</v>
      </c>
      <c r="E306" s="22" t="s">
        <v>591</v>
      </c>
      <c r="F306" s="29" t="s">
        <v>1889</v>
      </c>
      <c r="G306" s="22" t="s">
        <v>592</v>
      </c>
      <c r="H306" s="63"/>
    </row>
    <row r="307" spans="1:8" x14ac:dyDescent="0.4">
      <c r="A307" s="22" t="s">
        <v>595</v>
      </c>
      <c r="B307" s="22" t="s">
        <v>590</v>
      </c>
      <c r="C307" s="22" t="str">
        <f>표1[[#This Row],[LV0_B_PURPS_CD]]&amp;표1[[#This Row],[LV2_B_PURPS_CD]]</f>
        <v>BM12001</v>
      </c>
      <c r="D307" s="30" t="str">
        <f>INDEX('2 BM용도분류표'!$B$2:$B$180, MATCH(표1[[#This Row],[LV2_B_PURPS_CD_NM]]&amp;표1[[#This Row],[LV0_B_PURPS_CD]],'2 BM용도분류표'!$A$2:$A$180,0))</f>
        <v>001</v>
      </c>
      <c r="E307" s="22" t="s">
        <v>591</v>
      </c>
      <c r="F307" s="29" t="s">
        <v>1889</v>
      </c>
      <c r="G307" s="22" t="s">
        <v>592</v>
      </c>
      <c r="H307" s="63"/>
    </row>
    <row r="308" spans="1:8" x14ac:dyDescent="0.4">
      <c r="A308" s="22" t="s">
        <v>596</v>
      </c>
      <c r="B308" s="22" t="s">
        <v>597</v>
      </c>
      <c r="C308" s="22" t="str">
        <f>표1[[#This Row],[LV0_B_PURPS_CD]]&amp;표1[[#This Row],[LV2_B_PURPS_CD]]</f>
        <v>BM12001</v>
      </c>
      <c r="D308" s="30" t="str">
        <f>INDEX('2 BM용도분류표'!$B$2:$B$180, MATCH(표1[[#This Row],[LV2_B_PURPS_CD_NM]]&amp;표1[[#This Row],[LV0_B_PURPS_CD]],'2 BM용도분류표'!$A$2:$A$180,0))</f>
        <v>001</v>
      </c>
      <c r="E308" s="22" t="s">
        <v>591</v>
      </c>
      <c r="F308" s="29" t="s">
        <v>1889</v>
      </c>
      <c r="G308" s="22" t="s">
        <v>592</v>
      </c>
      <c r="H308" s="63"/>
    </row>
    <row r="309" spans="1:8" x14ac:dyDescent="0.4">
      <c r="A309" s="22" t="s">
        <v>598</v>
      </c>
      <c r="B309" s="22" t="s">
        <v>599</v>
      </c>
      <c r="C309" s="22" t="str">
        <f>표1[[#This Row],[LV0_B_PURPS_CD]]&amp;표1[[#This Row],[LV2_B_PURPS_CD]]</f>
        <v>BM12001</v>
      </c>
      <c r="D309" s="30" t="str">
        <f>INDEX('2 BM용도분류표'!$B$2:$B$180, MATCH(표1[[#This Row],[LV2_B_PURPS_CD_NM]]&amp;표1[[#This Row],[LV0_B_PURPS_CD]],'2 BM용도분류표'!$A$2:$A$180,0))</f>
        <v>001</v>
      </c>
      <c r="E309" s="22" t="s">
        <v>591</v>
      </c>
      <c r="F309" s="29" t="s">
        <v>1889</v>
      </c>
      <c r="G309" s="22" t="s">
        <v>592</v>
      </c>
      <c r="H309" s="63"/>
    </row>
    <row r="310" spans="1:8" x14ac:dyDescent="0.4">
      <c r="A310" s="22" t="s">
        <v>600</v>
      </c>
      <c r="B310" s="22" t="s">
        <v>601</v>
      </c>
      <c r="C310" s="22" t="str">
        <f>표1[[#This Row],[LV0_B_PURPS_CD]]&amp;표1[[#This Row],[LV2_B_PURPS_CD]]</f>
        <v>BM12001</v>
      </c>
      <c r="D310" s="30" t="str">
        <f>INDEX('2 BM용도분류표'!$B$2:$B$180, MATCH(표1[[#This Row],[LV2_B_PURPS_CD_NM]]&amp;표1[[#This Row],[LV0_B_PURPS_CD]],'2 BM용도분류표'!$A$2:$A$180,0))</f>
        <v>001</v>
      </c>
      <c r="E310" s="22" t="s">
        <v>591</v>
      </c>
      <c r="F310" s="29" t="s">
        <v>1889</v>
      </c>
      <c r="G310" s="22" t="s">
        <v>592</v>
      </c>
      <c r="H310" s="63"/>
    </row>
    <row r="311" spans="1:8" ht="18" thickBot="1" x14ac:dyDescent="0.45">
      <c r="A311" s="53" t="s">
        <v>602</v>
      </c>
      <c r="B311" s="53" t="s">
        <v>603</v>
      </c>
      <c r="C311" s="53" t="str">
        <f>표1[[#This Row],[LV0_B_PURPS_CD]]&amp;표1[[#This Row],[LV2_B_PURPS_CD]]</f>
        <v>BM12001</v>
      </c>
      <c r="D311" s="54" t="str">
        <f>INDEX('2 BM용도분류표'!$B$2:$B$180, MATCH(표1[[#This Row],[LV2_B_PURPS_CD_NM]]&amp;표1[[#This Row],[LV0_B_PURPS_CD]],'2 BM용도분류표'!$A$2:$A$180,0))</f>
        <v>001</v>
      </c>
      <c r="E311" s="53" t="s">
        <v>591</v>
      </c>
      <c r="F311" s="55" t="s">
        <v>1889</v>
      </c>
      <c r="G311" s="53" t="s">
        <v>592</v>
      </c>
      <c r="H311" s="63"/>
    </row>
    <row r="312" spans="1:8" x14ac:dyDescent="0.4">
      <c r="A312" s="16" t="s">
        <v>1511</v>
      </c>
      <c r="B312" t="s">
        <v>1512</v>
      </c>
      <c r="C312" s="30" t="str">
        <f>표1[[#This Row],[LV0_B_PURPS_CD]]&amp;표1[[#This Row],[LV2_B_PURPS_CD]]</f>
        <v>BM12002</v>
      </c>
      <c r="D312" s="30" t="str">
        <f>INDEX('2 BM용도분류표'!$B$2:$B$180, MATCH(표1[[#This Row],[LV2_B_PURPS_CD_NM]]&amp;표1[[#This Row],[LV0_B_PURPS_CD]],'2 BM용도분류표'!$A$2:$A$180,0))</f>
        <v>002</v>
      </c>
      <c r="E312" s="22" t="s">
        <v>605</v>
      </c>
      <c r="F312" s="29" t="s">
        <v>1889</v>
      </c>
      <c r="G312" s="22" t="s">
        <v>592</v>
      </c>
      <c r="H312" s="63" t="s">
        <v>1992</v>
      </c>
    </row>
    <row r="313" spans="1:8" x14ac:dyDescent="0.4">
      <c r="A313" s="22" t="s">
        <v>604</v>
      </c>
      <c r="B313" s="22" t="s">
        <v>594</v>
      </c>
      <c r="C313" s="22" t="str">
        <f>표1[[#This Row],[LV0_B_PURPS_CD]]&amp;표1[[#This Row],[LV2_B_PURPS_CD]]</f>
        <v>BM12002</v>
      </c>
      <c r="D313" s="30" t="str">
        <f>INDEX('2 BM용도분류표'!$B$2:$B$180, MATCH(표1[[#This Row],[LV2_B_PURPS_CD_NM]]&amp;표1[[#This Row],[LV0_B_PURPS_CD]],'2 BM용도분류표'!$A$2:$A$180,0))</f>
        <v>002</v>
      </c>
      <c r="E313" s="22" t="s">
        <v>605</v>
      </c>
      <c r="F313" s="29" t="s">
        <v>1889</v>
      </c>
      <c r="G313" s="22" t="s">
        <v>592</v>
      </c>
      <c r="H313" s="63"/>
    </row>
    <row r="314" spans="1:8" x14ac:dyDescent="0.4">
      <c r="A314" s="22" t="s">
        <v>606</v>
      </c>
      <c r="B314" s="22" t="s">
        <v>607</v>
      </c>
      <c r="C314" s="22" t="str">
        <f>표1[[#This Row],[LV0_B_PURPS_CD]]&amp;표1[[#This Row],[LV2_B_PURPS_CD]]</f>
        <v>BM12002</v>
      </c>
      <c r="D314" s="30" t="str">
        <f>INDEX('2 BM용도분류표'!$B$2:$B$180, MATCH(표1[[#This Row],[LV2_B_PURPS_CD_NM]]&amp;표1[[#This Row],[LV0_B_PURPS_CD]],'2 BM용도분류표'!$A$2:$A$180,0))</f>
        <v>002</v>
      </c>
      <c r="E314" s="22" t="s">
        <v>605</v>
      </c>
      <c r="F314" s="29" t="s">
        <v>1889</v>
      </c>
      <c r="G314" s="22" t="s">
        <v>592</v>
      </c>
      <c r="H314" s="63"/>
    </row>
    <row r="315" spans="1:8" x14ac:dyDescent="0.4">
      <c r="A315" s="22" t="s">
        <v>608</v>
      </c>
      <c r="B315" s="22" t="s">
        <v>609</v>
      </c>
      <c r="C315" s="22" t="str">
        <f>표1[[#This Row],[LV0_B_PURPS_CD]]&amp;표1[[#This Row],[LV2_B_PURPS_CD]]</f>
        <v>BM12002</v>
      </c>
      <c r="D315" s="30" t="str">
        <f>INDEX('2 BM용도분류표'!$B$2:$B$180, MATCH(표1[[#This Row],[LV2_B_PURPS_CD_NM]]&amp;표1[[#This Row],[LV0_B_PURPS_CD]],'2 BM용도분류표'!$A$2:$A$180,0))</f>
        <v>002</v>
      </c>
      <c r="E315" s="22" t="s">
        <v>605</v>
      </c>
      <c r="F315" s="29" t="s">
        <v>1889</v>
      </c>
      <c r="G315" s="22" t="s">
        <v>592</v>
      </c>
      <c r="H315" s="63"/>
    </row>
    <row r="316" spans="1:8" ht="18" thickBot="1" x14ac:dyDescent="0.45">
      <c r="A316" s="53" t="s">
        <v>610</v>
      </c>
      <c r="B316" s="53" t="s">
        <v>611</v>
      </c>
      <c r="C316" s="53" t="str">
        <f>표1[[#This Row],[LV0_B_PURPS_CD]]&amp;표1[[#This Row],[LV2_B_PURPS_CD]]</f>
        <v>BM12002</v>
      </c>
      <c r="D316" s="54" t="str">
        <f>INDEX('2 BM용도분류표'!$B$2:$B$180, MATCH(표1[[#This Row],[LV2_B_PURPS_CD_NM]]&amp;표1[[#This Row],[LV0_B_PURPS_CD]],'2 BM용도분류표'!$A$2:$A$180,0))</f>
        <v>002</v>
      </c>
      <c r="E316" s="53" t="s">
        <v>605</v>
      </c>
      <c r="F316" s="55" t="s">
        <v>1889</v>
      </c>
      <c r="G316" s="53" t="s">
        <v>592</v>
      </c>
      <c r="H316" s="63"/>
    </row>
    <row r="317" spans="1:8" x14ac:dyDescent="0.4">
      <c r="A317" s="16" t="s">
        <v>1524</v>
      </c>
      <c r="B317" t="s">
        <v>1513</v>
      </c>
      <c r="C317" s="30" t="str">
        <f>표1[[#This Row],[LV0_B_PURPS_CD]]&amp;표1[[#This Row],[LV2_B_PURPS_CD]]</f>
        <v>BM12003</v>
      </c>
      <c r="D317" s="30" t="str">
        <f>INDEX('2 BM용도분류표'!$B$2:$B$180, MATCH(표1[[#This Row],[LV2_B_PURPS_CD_NM]]&amp;표1[[#This Row],[LV0_B_PURPS_CD]],'2 BM용도분류표'!$A$2:$A$180,0))</f>
        <v>003</v>
      </c>
      <c r="E317" s="22" t="s">
        <v>614</v>
      </c>
      <c r="F317" s="29" t="s">
        <v>1889</v>
      </c>
      <c r="G317" s="22" t="s">
        <v>592</v>
      </c>
      <c r="H317" s="63" t="s">
        <v>1992</v>
      </c>
    </row>
    <row r="318" spans="1:8" x14ac:dyDescent="0.4">
      <c r="A318" s="22" t="s">
        <v>612</v>
      </c>
      <c r="B318" s="22" t="s">
        <v>613</v>
      </c>
      <c r="C318" s="22" t="str">
        <f>표1[[#This Row],[LV0_B_PURPS_CD]]&amp;표1[[#This Row],[LV2_B_PURPS_CD]]</f>
        <v>BM12003</v>
      </c>
      <c r="D318" s="30" t="str">
        <f>INDEX('2 BM용도분류표'!$B$2:$B$180, MATCH(표1[[#This Row],[LV2_B_PURPS_CD_NM]]&amp;표1[[#This Row],[LV0_B_PURPS_CD]],'2 BM용도분류표'!$A$2:$A$180,0))</f>
        <v>003</v>
      </c>
      <c r="E318" s="22" t="s">
        <v>614</v>
      </c>
      <c r="F318" s="29" t="s">
        <v>1889</v>
      </c>
      <c r="G318" s="22" t="s">
        <v>592</v>
      </c>
      <c r="H318" s="63"/>
    </row>
    <row r="319" spans="1:8" x14ac:dyDescent="0.4">
      <c r="A319" s="22" t="s">
        <v>615</v>
      </c>
      <c r="B319" s="22" t="s">
        <v>616</v>
      </c>
      <c r="C319" s="22" t="str">
        <f>표1[[#This Row],[LV0_B_PURPS_CD]]&amp;표1[[#This Row],[LV2_B_PURPS_CD]]</f>
        <v>BM12003</v>
      </c>
      <c r="D319" s="30" t="str">
        <f>INDEX('2 BM용도분류표'!$B$2:$B$180, MATCH(표1[[#This Row],[LV2_B_PURPS_CD_NM]]&amp;표1[[#This Row],[LV0_B_PURPS_CD]],'2 BM용도분류표'!$A$2:$A$180,0))</f>
        <v>003</v>
      </c>
      <c r="E319" s="22" t="s">
        <v>614</v>
      </c>
      <c r="F319" s="29" t="s">
        <v>1889</v>
      </c>
      <c r="G319" s="22" t="s">
        <v>592</v>
      </c>
      <c r="H319" s="63"/>
    </row>
    <row r="320" spans="1:8" x14ac:dyDescent="0.4">
      <c r="A320" s="22" t="s">
        <v>617</v>
      </c>
      <c r="B320" s="22" t="s">
        <v>618</v>
      </c>
      <c r="C320" s="22" t="str">
        <f>표1[[#This Row],[LV0_B_PURPS_CD]]&amp;표1[[#This Row],[LV2_B_PURPS_CD]]</f>
        <v>BM12003</v>
      </c>
      <c r="D320" s="30" t="str">
        <f>INDEX('2 BM용도분류표'!$B$2:$B$180, MATCH(표1[[#This Row],[LV2_B_PURPS_CD_NM]]&amp;표1[[#This Row],[LV0_B_PURPS_CD]],'2 BM용도분류표'!$A$2:$A$180,0))</f>
        <v>003</v>
      </c>
      <c r="E320" s="22" t="s">
        <v>614</v>
      </c>
      <c r="F320" s="29" t="s">
        <v>1889</v>
      </c>
      <c r="G320" s="22" t="s">
        <v>592</v>
      </c>
      <c r="H320" s="63"/>
    </row>
    <row r="321" spans="1:8" x14ac:dyDescent="0.4">
      <c r="A321" s="22" t="s">
        <v>619</v>
      </c>
      <c r="B321" s="22" t="s">
        <v>62</v>
      </c>
      <c r="C321" s="22" t="str">
        <f>표1[[#This Row],[LV0_B_PURPS_CD]]&amp;표1[[#This Row],[LV2_B_PURPS_CD]]</f>
        <v>BM12004</v>
      </c>
      <c r="D321" s="30" t="str">
        <f>INDEX('2 BM용도분류표'!$B$2:$B$180, MATCH(표1[[#This Row],[LV2_B_PURPS_CD_NM]]&amp;표1[[#This Row],[LV0_B_PURPS_CD]],'2 BM용도분류표'!$A$2:$A$180,0))</f>
        <v>004</v>
      </c>
      <c r="E321" s="22" t="s">
        <v>63</v>
      </c>
      <c r="F321" s="29" t="s">
        <v>1889</v>
      </c>
      <c r="G321" s="22" t="s">
        <v>592</v>
      </c>
      <c r="H321" s="63"/>
    </row>
    <row r="322" spans="1:8" x14ac:dyDescent="0.4">
      <c r="A322" s="22" t="s">
        <v>620</v>
      </c>
      <c r="B322" s="22" t="s">
        <v>621</v>
      </c>
      <c r="C322" s="22" t="str">
        <f>표1[[#This Row],[LV0_B_PURPS_CD]]&amp;표1[[#This Row],[LV2_B_PURPS_CD]]</f>
        <v>BM12003</v>
      </c>
      <c r="D322" s="30" t="str">
        <f>INDEX('2 BM용도분류표'!$B$2:$B$180, MATCH(표1[[#This Row],[LV2_B_PURPS_CD_NM]]&amp;표1[[#This Row],[LV0_B_PURPS_CD]],'2 BM용도분류표'!$A$2:$A$180,0))</f>
        <v>003</v>
      </c>
      <c r="E322" s="22" t="s">
        <v>614</v>
      </c>
      <c r="F322" s="29" t="s">
        <v>1889</v>
      </c>
      <c r="G322" s="22" t="s">
        <v>592</v>
      </c>
      <c r="H322" s="63"/>
    </row>
    <row r="323" spans="1:8" x14ac:dyDescent="0.4">
      <c r="A323" s="22" t="s">
        <v>622</v>
      </c>
      <c r="B323" s="22" t="s">
        <v>623</v>
      </c>
      <c r="C323" s="22" t="str">
        <f>표1[[#This Row],[LV0_B_PURPS_CD]]&amp;표1[[#This Row],[LV2_B_PURPS_CD]]</f>
        <v>BM12003</v>
      </c>
      <c r="D323" s="30" t="str">
        <f>INDEX('2 BM용도분류표'!$B$2:$B$180, MATCH(표1[[#This Row],[LV2_B_PURPS_CD_NM]]&amp;표1[[#This Row],[LV0_B_PURPS_CD]],'2 BM용도분류표'!$A$2:$A$180,0))</f>
        <v>003</v>
      </c>
      <c r="E323" s="22" t="s">
        <v>614</v>
      </c>
      <c r="F323" s="29" t="s">
        <v>1889</v>
      </c>
      <c r="G323" s="22" t="s">
        <v>592</v>
      </c>
      <c r="H323" s="63"/>
    </row>
    <row r="324" spans="1:8" ht="18" thickBot="1" x14ac:dyDescent="0.45">
      <c r="A324" s="53" t="s">
        <v>624</v>
      </c>
      <c r="B324" s="53" t="s">
        <v>625</v>
      </c>
      <c r="C324" s="53" t="str">
        <f>표1[[#This Row],[LV0_B_PURPS_CD]]&amp;표1[[#This Row],[LV2_B_PURPS_CD]]</f>
        <v>BM12005</v>
      </c>
      <c r="D324" s="54" t="str">
        <f>INDEX('2 BM용도분류표'!$B$2:$B$180, MATCH(표1[[#This Row],[LV2_B_PURPS_CD_NM]]&amp;표1[[#This Row],[LV0_B_PURPS_CD]],'2 BM용도분류표'!$A$2:$A$180,0))</f>
        <v>005</v>
      </c>
      <c r="E324" s="53" t="s">
        <v>625</v>
      </c>
      <c r="F324" s="55" t="s">
        <v>1889</v>
      </c>
      <c r="G324" s="53" t="s">
        <v>592</v>
      </c>
      <c r="H324" s="63"/>
    </row>
    <row r="325" spans="1:8" x14ac:dyDescent="0.4">
      <c r="A325" s="22" t="s">
        <v>627</v>
      </c>
      <c r="B325" s="22" t="s">
        <v>378</v>
      </c>
      <c r="C325" s="22" t="str">
        <f>표1[[#This Row],[LV0_B_PURPS_CD]]&amp;표1[[#This Row],[LV2_B_PURPS_CD]]</f>
        <v>BM13001</v>
      </c>
      <c r="D325" s="30" t="str">
        <f>INDEX('2 BM용도분류표'!$B$2:$B$180, MATCH(표1[[#This Row],[LV2_B_PURPS_CD_NM]]&amp;표1[[#This Row],[LV0_B_PURPS_CD]],'2 BM용도분류표'!$A$2:$A$180,0))</f>
        <v>001</v>
      </c>
      <c r="E325" s="22" t="s">
        <v>50</v>
      </c>
      <c r="F325" s="29" t="s">
        <v>1890</v>
      </c>
      <c r="G325" s="22" t="s">
        <v>51</v>
      </c>
      <c r="H325" s="63"/>
    </row>
    <row r="326" spans="1:8" x14ac:dyDescent="0.4">
      <c r="A326" s="22" t="s">
        <v>628</v>
      </c>
      <c r="B326" s="22" t="s">
        <v>629</v>
      </c>
      <c r="C326" s="22" t="str">
        <f>표1[[#This Row],[LV0_B_PURPS_CD]]&amp;표1[[#This Row],[LV2_B_PURPS_CD]]</f>
        <v>BM13001</v>
      </c>
      <c r="D326" s="30" t="str">
        <f>INDEX('2 BM용도분류표'!$B$2:$B$180, MATCH(표1[[#This Row],[LV2_B_PURPS_CD_NM]]&amp;표1[[#This Row],[LV0_B_PURPS_CD]],'2 BM용도분류표'!$A$2:$A$180,0))</f>
        <v>001</v>
      </c>
      <c r="E326" s="22" t="s">
        <v>50</v>
      </c>
      <c r="F326" s="29" t="s">
        <v>1890</v>
      </c>
      <c r="G326" s="22" t="s">
        <v>51</v>
      </c>
      <c r="H326" s="63"/>
    </row>
    <row r="327" spans="1:8" x14ac:dyDescent="0.4">
      <c r="A327" s="22" t="s">
        <v>630</v>
      </c>
      <c r="B327" s="22" t="s">
        <v>81</v>
      </c>
      <c r="C327" s="22" t="str">
        <f>표1[[#This Row],[LV0_B_PURPS_CD]]&amp;표1[[#This Row],[LV2_B_PURPS_CD]]</f>
        <v>BM13001</v>
      </c>
      <c r="D327" s="30" t="str">
        <f>INDEX('2 BM용도분류표'!$B$2:$B$180, MATCH(표1[[#This Row],[LV2_B_PURPS_CD_NM]]&amp;표1[[#This Row],[LV0_B_PURPS_CD]],'2 BM용도분류표'!$A$2:$A$180,0))</f>
        <v>001</v>
      </c>
      <c r="E327" s="22" t="s">
        <v>50</v>
      </c>
      <c r="F327" s="29" t="s">
        <v>1890</v>
      </c>
      <c r="G327" s="22" t="s">
        <v>51</v>
      </c>
      <c r="H327" s="63"/>
    </row>
    <row r="328" spans="1:8" x14ac:dyDescent="0.4">
      <c r="A328" s="22" t="s">
        <v>631</v>
      </c>
      <c r="B328" s="22" t="s">
        <v>83</v>
      </c>
      <c r="C328" s="22" t="str">
        <f>표1[[#This Row],[LV0_B_PURPS_CD]]&amp;표1[[#This Row],[LV2_B_PURPS_CD]]</f>
        <v>BM13001</v>
      </c>
      <c r="D328" s="30" t="str">
        <f>INDEX('2 BM용도분류표'!$B$2:$B$180, MATCH(표1[[#This Row],[LV2_B_PURPS_CD_NM]]&amp;표1[[#This Row],[LV0_B_PURPS_CD]],'2 BM용도분류표'!$A$2:$A$180,0))</f>
        <v>001</v>
      </c>
      <c r="E328" s="22" t="s">
        <v>50</v>
      </c>
      <c r="F328" s="29" t="s">
        <v>1890</v>
      </c>
      <c r="G328" s="22" t="s">
        <v>51</v>
      </c>
      <c r="H328" s="63"/>
    </row>
    <row r="329" spans="1:8" x14ac:dyDescent="0.4">
      <c r="A329" s="22" t="s">
        <v>632</v>
      </c>
      <c r="B329" s="22" t="s">
        <v>270</v>
      </c>
      <c r="C329" s="22" t="str">
        <f>표1[[#This Row],[LV0_B_PURPS_CD]]&amp;표1[[#This Row],[LV2_B_PURPS_CD]]</f>
        <v>BM13001</v>
      </c>
      <c r="D329" s="30" t="str">
        <f>INDEX('2 BM용도분류표'!$B$2:$B$180, MATCH(표1[[#This Row],[LV2_B_PURPS_CD_NM]]&amp;표1[[#This Row],[LV0_B_PURPS_CD]],'2 BM용도분류표'!$A$2:$A$180,0))</f>
        <v>001</v>
      </c>
      <c r="E329" s="22" t="s">
        <v>50</v>
      </c>
      <c r="F329" s="29" t="s">
        <v>1890</v>
      </c>
      <c r="G329" s="22" t="s">
        <v>51</v>
      </c>
      <c r="H329" s="63"/>
    </row>
    <row r="330" spans="1:8" x14ac:dyDescent="0.4">
      <c r="A330" s="22" t="s">
        <v>633</v>
      </c>
      <c r="B330" s="22" t="s">
        <v>272</v>
      </c>
      <c r="C330" s="22" t="str">
        <f>표1[[#This Row],[LV0_B_PURPS_CD]]&amp;표1[[#This Row],[LV2_B_PURPS_CD]]</f>
        <v>BM13001</v>
      </c>
      <c r="D330" s="30" t="str">
        <f>INDEX('2 BM용도분류표'!$B$2:$B$180, MATCH(표1[[#This Row],[LV2_B_PURPS_CD_NM]]&amp;표1[[#This Row],[LV0_B_PURPS_CD]],'2 BM용도분류표'!$A$2:$A$180,0))</f>
        <v>001</v>
      </c>
      <c r="E330" s="22" t="s">
        <v>50</v>
      </c>
      <c r="F330" s="29" t="s">
        <v>1890</v>
      </c>
      <c r="G330" s="22" t="s">
        <v>51</v>
      </c>
      <c r="H330" s="63"/>
    </row>
    <row r="331" spans="1:8" x14ac:dyDescent="0.4">
      <c r="A331" s="22" t="s">
        <v>634</v>
      </c>
      <c r="B331" s="22" t="s">
        <v>274</v>
      </c>
      <c r="C331" s="22" t="str">
        <f>표1[[#This Row],[LV0_B_PURPS_CD]]&amp;표1[[#This Row],[LV2_B_PURPS_CD]]</f>
        <v>BM13001</v>
      </c>
      <c r="D331" s="30" t="str">
        <f>INDEX('2 BM용도분류표'!$B$2:$B$180, MATCH(표1[[#This Row],[LV2_B_PURPS_CD_NM]]&amp;표1[[#This Row],[LV0_B_PURPS_CD]],'2 BM용도분류표'!$A$2:$A$180,0))</f>
        <v>001</v>
      </c>
      <c r="E331" s="22" t="s">
        <v>50</v>
      </c>
      <c r="F331" s="29" t="s">
        <v>1890</v>
      </c>
      <c r="G331" s="22" t="s">
        <v>51</v>
      </c>
      <c r="H331" s="63"/>
    </row>
    <row r="332" spans="1:8" x14ac:dyDescent="0.4">
      <c r="A332" s="22" t="s">
        <v>635</v>
      </c>
      <c r="B332" s="22" t="s">
        <v>276</v>
      </c>
      <c r="C332" s="22" t="str">
        <f>표1[[#This Row],[LV0_B_PURPS_CD]]&amp;표1[[#This Row],[LV2_B_PURPS_CD]]</f>
        <v>BM13001</v>
      </c>
      <c r="D332" s="30" t="str">
        <f>INDEX('2 BM용도분류표'!$B$2:$B$180, MATCH(표1[[#This Row],[LV2_B_PURPS_CD_NM]]&amp;표1[[#This Row],[LV0_B_PURPS_CD]],'2 BM용도분류표'!$A$2:$A$180,0))</f>
        <v>001</v>
      </c>
      <c r="E332" s="22" t="s">
        <v>50</v>
      </c>
      <c r="F332" s="29" t="s">
        <v>1890</v>
      </c>
      <c r="G332" s="22" t="s">
        <v>51</v>
      </c>
      <c r="H332" s="63"/>
    </row>
    <row r="333" spans="1:8" x14ac:dyDescent="0.4">
      <c r="A333" s="22" t="s">
        <v>636</v>
      </c>
      <c r="B333" s="22" t="s">
        <v>278</v>
      </c>
      <c r="C333" s="22" t="str">
        <f>표1[[#This Row],[LV0_B_PURPS_CD]]&amp;표1[[#This Row],[LV2_B_PURPS_CD]]</f>
        <v>BM13001</v>
      </c>
      <c r="D333" s="30" t="str">
        <f>INDEX('2 BM용도분류표'!$B$2:$B$180, MATCH(표1[[#This Row],[LV2_B_PURPS_CD_NM]]&amp;표1[[#This Row],[LV0_B_PURPS_CD]],'2 BM용도분류표'!$A$2:$A$180,0))</f>
        <v>001</v>
      </c>
      <c r="E333" s="22" t="s">
        <v>50</v>
      </c>
      <c r="F333" s="29" t="s">
        <v>1890</v>
      </c>
      <c r="G333" s="22" t="s">
        <v>51</v>
      </c>
      <c r="H333" s="63"/>
    </row>
    <row r="334" spans="1:8" x14ac:dyDescent="0.4">
      <c r="A334" s="22" t="s">
        <v>637</v>
      </c>
      <c r="B334" s="22" t="s">
        <v>280</v>
      </c>
      <c r="C334" s="22" t="str">
        <f>표1[[#This Row],[LV0_B_PURPS_CD]]&amp;표1[[#This Row],[LV2_B_PURPS_CD]]</f>
        <v>BM13002</v>
      </c>
      <c r="D334" s="30" t="str">
        <f>INDEX('2 BM용도분류표'!$B$2:$B$180, MATCH(표1[[#This Row],[LV2_B_PURPS_CD_NM]]&amp;표1[[#This Row],[LV0_B_PURPS_CD]],'2 BM용도분류표'!$A$2:$A$180,0))</f>
        <v>002</v>
      </c>
      <c r="E334" s="22" t="s">
        <v>280</v>
      </c>
      <c r="F334" s="29" t="s">
        <v>1890</v>
      </c>
      <c r="G334" s="22" t="s">
        <v>51</v>
      </c>
      <c r="H334" s="63"/>
    </row>
    <row r="335" spans="1:8" x14ac:dyDescent="0.4">
      <c r="A335" s="22" t="s">
        <v>638</v>
      </c>
      <c r="B335" s="22" t="s">
        <v>282</v>
      </c>
      <c r="C335" s="22" t="str">
        <f>표1[[#This Row],[LV0_B_PURPS_CD]]&amp;표1[[#This Row],[LV2_B_PURPS_CD]]</f>
        <v>BM13001</v>
      </c>
      <c r="D335" s="30" t="str">
        <f>INDEX('2 BM용도분류표'!$B$2:$B$180, MATCH(표1[[#This Row],[LV2_B_PURPS_CD_NM]]&amp;표1[[#This Row],[LV0_B_PURPS_CD]],'2 BM용도분류표'!$A$2:$A$180,0))</f>
        <v>001</v>
      </c>
      <c r="E335" s="22" t="s">
        <v>50</v>
      </c>
      <c r="F335" s="29" t="s">
        <v>1890</v>
      </c>
      <c r="G335" s="22" t="s">
        <v>51</v>
      </c>
      <c r="H335" s="63"/>
    </row>
    <row r="336" spans="1:8" x14ac:dyDescent="0.4">
      <c r="A336" s="22" t="s">
        <v>639</v>
      </c>
      <c r="B336" s="22" t="s">
        <v>284</v>
      </c>
      <c r="C336" s="22" t="str">
        <f>표1[[#This Row],[LV0_B_PURPS_CD]]&amp;표1[[#This Row],[LV2_B_PURPS_CD]]</f>
        <v>BM13003</v>
      </c>
      <c r="D336" s="30" t="str">
        <f>INDEX('2 BM용도분류표'!$B$2:$B$180, MATCH(표1[[#This Row],[LV2_B_PURPS_CD_NM]]&amp;표1[[#This Row],[LV0_B_PURPS_CD]],'2 BM용도분류표'!$A$2:$A$180,0))</f>
        <v>003</v>
      </c>
      <c r="E336" s="22" t="s">
        <v>284</v>
      </c>
      <c r="F336" s="29" t="s">
        <v>1890</v>
      </c>
      <c r="G336" s="22" t="s">
        <v>51</v>
      </c>
      <c r="H336" s="63"/>
    </row>
    <row r="337" spans="1:8" ht="18" thickBot="1" x14ac:dyDescent="0.45">
      <c r="A337" s="53" t="s">
        <v>640</v>
      </c>
      <c r="B337" s="53" t="s">
        <v>286</v>
      </c>
      <c r="C337" s="53" t="str">
        <f>표1[[#This Row],[LV0_B_PURPS_CD]]&amp;표1[[#This Row],[LV2_B_PURPS_CD]]</f>
        <v>BM13004</v>
      </c>
      <c r="D337" s="54" t="str">
        <f>INDEX('2 BM용도분류표'!$B$2:$B$180, MATCH(표1[[#This Row],[LV2_B_PURPS_CD_NM]]&amp;표1[[#This Row],[LV0_B_PURPS_CD]],'2 BM용도분류표'!$A$2:$A$180,0))</f>
        <v>004</v>
      </c>
      <c r="E337" s="53" t="s">
        <v>286</v>
      </c>
      <c r="F337" s="55" t="s">
        <v>1890</v>
      </c>
      <c r="G337" s="53" t="s">
        <v>51</v>
      </c>
      <c r="H337" s="63"/>
    </row>
    <row r="338" spans="1:8" x14ac:dyDescent="0.4">
      <c r="A338" s="16" t="s">
        <v>1544</v>
      </c>
      <c r="B338" t="s">
        <v>1545</v>
      </c>
      <c r="C338" s="30" t="str">
        <f>표1[[#This Row],[LV0_B_PURPS_CD]]&amp;표1[[#This Row],[LV2_B_PURPS_CD]]</f>
        <v>BM13005</v>
      </c>
      <c r="D338" s="30" t="str">
        <f>INDEX('2 BM용도분류표'!$B$2:$B$180, MATCH(표1[[#This Row],[LV2_B_PURPS_CD_NM]]&amp;표1[[#This Row],[LV0_B_PURPS_CD]],'2 BM용도분류표'!$A$2:$A$180,0))</f>
        <v>005</v>
      </c>
      <c r="E338" s="22" t="s">
        <v>380</v>
      </c>
      <c r="F338" s="29" t="s">
        <v>1890</v>
      </c>
      <c r="G338" s="22" t="s">
        <v>51</v>
      </c>
      <c r="H338" s="63" t="s">
        <v>1992</v>
      </c>
    </row>
    <row r="339" spans="1:8" x14ac:dyDescent="0.4">
      <c r="A339" s="22" t="s">
        <v>641</v>
      </c>
      <c r="B339" s="22" t="s">
        <v>642</v>
      </c>
      <c r="C339" s="22" t="str">
        <f>표1[[#This Row],[LV0_B_PURPS_CD]]&amp;표1[[#This Row],[LV2_B_PURPS_CD]]</f>
        <v>BM13005</v>
      </c>
      <c r="D339" s="30" t="str">
        <f>INDEX('2 BM용도분류표'!$B$2:$B$180, MATCH(표1[[#This Row],[LV2_B_PURPS_CD_NM]]&amp;표1[[#This Row],[LV0_B_PURPS_CD]],'2 BM용도분류표'!$A$2:$A$180,0))</f>
        <v>005</v>
      </c>
      <c r="E339" s="22" t="s">
        <v>380</v>
      </c>
      <c r="F339" s="29" t="s">
        <v>1890</v>
      </c>
      <c r="G339" s="22" t="s">
        <v>51</v>
      </c>
      <c r="H339" s="63"/>
    </row>
    <row r="340" spans="1:8" x14ac:dyDescent="0.4">
      <c r="A340" s="22" t="s">
        <v>643</v>
      </c>
      <c r="B340" s="22" t="s">
        <v>644</v>
      </c>
      <c r="C340" s="22" t="str">
        <f>표1[[#This Row],[LV0_B_PURPS_CD]]&amp;표1[[#This Row],[LV2_B_PURPS_CD]]</f>
        <v>BM13001</v>
      </c>
      <c r="D340" s="30" t="str">
        <f>INDEX('2 BM용도분류표'!$B$2:$B$180, MATCH(표1[[#This Row],[LV2_B_PURPS_CD_NM]]&amp;표1[[#This Row],[LV0_B_PURPS_CD]],'2 BM용도분류표'!$A$2:$A$180,0))</f>
        <v>001</v>
      </c>
      <c r="E340" s="22" t="s">
        <v>50</v>
      </c>
      <c r="F340" s="29" t="s">
        <v>1890</v>
      </c>
      <c r="G340" s="22" t="s">
        <v>51</v>
      </c>
      <c r="H340" s="63"/>
    </row>
    <row r="341" spans="1:8" x14ac:dyDescent="0.4">
      <c r="A341" s="22" t="s">
        <v>645</v>
      </c>
      <c r="B341" s="22" t="s">
        <v>276</v>
      </c>
      <c r="C341" s="22" t="str">
        <f>표1[[#This Row],[LV0_B_PURPS_CD]]&amp;표1[[#This Row],[LV2_B_PURPS_CD]]</f>
        <v>BM13001</v>
      </c>
      <c r="D341" s="30" t="str">
        <f>INDEX('2 BM용도분류표'!$B$2:$B$180, MATCH(표1[[#This Row],[LV2_B_PURPS_CD_NM]]&amp;표1[[#This Row],[LV0_B_PURPS_CD]],'2 BM용도분류표'!$A$2:$A$180,0))</f>
        <v>001</v>
      </c>
      <c r="E341" s="22" t="s">
        <v>50</v>
      </c>
      <c r="F341" s="29" t="s">
        <v>1890</v>
      </c>
      <c r="G341" s="22" t="s">
        <v>51</v>
      </c>
      <c r="H341" s="63"/>
    </row>
    <row r="342" spans="1:8" x14ac:dyDescent="0.4">
      <c r="A342" s="22" t="s">
        <v>646</v>
      </c>
      <c r="B342" s="22" t="s">
        <v>647</v>
      </c>
      <c r="C342" s="22" t="str">
        <f>표1[[#This Row],[LV0_B_PURPS_CD]]&amp;표1[[#This Row],[LV2_B_PURPS_CD]]</f>
        <v>BM13003</v>
      </c>
      <c r="D342" s="30" t="str">
        <f>INDEX('2 BM용도분류표'!$B$2:$B$180, MATCH(표1[[#This Row],[LV2_B_PURPS_CD_NM]]&amp;표1[[#This Row],[LV0_B_PURPS_CD]],'2 BM용도분류표'!$A$2:$A$180,0))</f>
        <v>003</v>
      </c>
      <c r="E342" s="22" t="s">
        <v>284</v>
      </c>
      <c r="F342" s="29" t="s">
        <v>1890</v>
      </c>
      <c r="G342" s="22" t="s">
        <v>51</v>
      </c>
      <c r="H342" s="63"/>
    </row>
    <row r="343" spans="1:8" x14ac:dyDescent="0.4">
      <c r="A343" s="22" t="s">
        <v>648</v>
      </c>
      <c r="B343" s="22" t="s">
        <v>649</v>
      </c>
      <c r="C343" s="22" t="str">
        <f>표1[[#This Row],[LV0_B_PURPS_CD]]&amp;표1[[#This Row],[LV2_B_PURPS_CD]]</f>
        <v>BM13006</v>
      </c>
      <c r="D343" s="30" t="str">
        <f>INDEX('2 BM용도분류표'!$B$2:$B$180, MATCH(표1[[#This Row],[LV2_B_PURPS_CD_NM]]&amp;표1[[#This Row],[LV0_B_PURPS_CD]],'2 BM용도분류표'!$A$2:$A$180,0))</f>
        <v>006</v>
      </c>
      <c r="E343" s="22" t="s">
        <v>649</v>
      </c>
      <c r="F343" s="29" t="s">
        <v>1890</v>
      </c>
      <c r="G343" s="22" t="s">
        <v>51</v>
      </c>
      <c r="H343" s="63"/>
    </row>
    <row r="344" spans="1:8" x14ac:dyDescent="0.4">
      <c r="A344" s="22" t="s">
        <v>650</v>
      </c>
      <c r="B344" s="22" t="s">
        <v>651</v>
      </c>
      <c r="C344" s="22" t="str">
        <f>표1[[#This Row],[LV0_B_PURPS_CD]]&amp;표1[[#This Row],[LV2_B_PURPS_CD]]</f>
        <v>BM13006</v>
      </c>
      <c r="D344" s="30" t="str">
        <f>INDEX('2 BM용도분류표'!$B$2:$B$180, MATCH(표1[[#This Row],[LV2_B_PURPS_CD_NM]]&amp;표1[[#This Row],[LV0_B_PURPS_CD]],'2 BM용도분류표'!$A$2:$A$180,0))</f>
        <v>006</v>
      </c>
      <c r="E344" s="22" t="s">
        <v>649</v>
      </c>
      <c r="F344" s="29" t="s">
        <v>1890</v>
      </c>
      <c r="G344" s="22" t="s">
        <v>51</v>
      </c>
      <c r="H344" s="63"/>
    </row>
    <row r="345" spans="1:8" x14ac:dyDescent="0.4">
      <c r="A345" s="22" t="s">
        <v>652</v>
      </c>
      <c r="B345" s="22" t="s">
        <v>653</v>
      </c>
      <c r="C345" s="22" t="str">
        <f>표1[[#This Row],[LV0_B_PURPS_CD]]&amp;표1[[#This Row],[LV2_B_PURPS_CD]]</f>
        <v>BM13007</v>
      </c>
      <c r="D345" s="30" t="str">
        <f>INDEX('2 BM용도분류표'!$B$2:$B$180, MATCH(표1[[#This Row],[LV2_B_PURPS_CD_NM]]&amp;표1[[#This Row],[LV0_B_PURPS_CD]],'2 BM용도분류표'!$A$2:$A$180,0))</f>
        <v>007</v>
      </c>
      <c r="E345" s="22" t="s">
        <v>653</v>
      </c>
      <c r="F345" s="29" t="s">
        <v>1890</v>
      </c>
      <c r="G345" s="22" t="s">
        <v>51</v>
      </c>
      <c r="H345" s="63"/>
    </row>
    <row r="346" spans="1:8" x14ac:dyDescent="0.4">
      <c r="A346" s="22" t="s">
        <v>654</v>
      </c>
      <c r="B346" s="22" t="s">
        <v>655</v>
      </c>
      <c r="C346" s="22" t="str">
        <f>표1[[#This Row],[LV0_B_PURPS_CD]]&amp;표1[[#This Row],[LV2_B_PURPS_CD]]</f>
        <v>BM13001</v>
      </c>
      <c r="D346" s="30" t="str">
        <f>INDEX('2 BM용도분류표'!$B$2:$B$180, MATCH(표1[[#This Row],[LV2_B_PURPS_CD_NM]]&amp;표1[[#This Row],[LV0_B_PURPS_CD]],'2 BM용도분류표'!$A$2:$A$180,0))</f>
        <v>001</v>
      </c>
      <c r="E346" s="22" t="s">
        <v>50</v>
      </c>
      <c r="F346" s="29" t="s">
        <v>1890</v>
      </c>
      <c r="G346" s="22" t="s">
        <v>51</v>
      </c>
      <c r="H346" s="63"/>
    </row>
    <row r="347" spans="1:8" x14ac:dyDescent="0.4">
      <c r="A347" s="22" t="s">
        <v>656</v>
      </c>
      <c r="B347" s="22" t="s">
        <v>657</v>
      </c>
      <c r="C347" s="22" t="str">
        <f>표1[[#This Row],[LV0_B_PURPS_CD]]&amp;표1[[#This Row],[LV2_B_PURPS_CD]]</f>
        <v>BM13008</v>
      </c>
      <c r="D347" s="30" t="str">
        <f>INDEX('2 BM용도분류표'!$B$2:$B$180, MATCH(표1[[#This Row],[LV2_B_PURPS_CD_NM]]&amp;표1[[#This Row],[LV0_B_PURPS_CD]],'2 BM용도분류표'!$A$2:$A$180,0))</f>
        <v>008</v>
      </c>
      <c r="E347" s="22" t="s">
        <v>657</v>
      </c>
      <c r="F347" s="29" t="s">
        <v>1890</v>
      </c>
      <c r="G347" s="22" t="s">
        <v>51</v>
      </c>
      <c r="H347" s="63"/>
    </row>
    <row r="348" spans="1:8" x14ac:dyDescent="0.4">
      <c r="A348" s="22" t="s">
        <v>658</v>
      </c>
      <c r="B348" s="22" t="s">
        <v>659</v>
      </c>
      <c r="C348" s="22" t="str">
        <f>표1[[#This Row],[LV0_B_PURPS_CD]]&amp;표1[[#This Row],[LV2_B_PURPS_CD]]</f>
        <v>BM13009</v>
      </c>
      <c r="D348" s="30" t="str">
        <f>INDEX('2 BM용도분류표'!$B$2:$B$180, MATCH(표1[[#This Row],[LV2_B_PURPS_CD_NM]]&amp;표1[[#This Row],[LV0_B_PURPS_CD]],'2 BM용도분류표'!$A$2:$A$180,0))</f>
        <v>009</v>
      </c>
      <c r="E348" s="22" t="s">
        <v>659</v>
      </c>
      <c r="F348" s="29" t="s">
        <v>1890</v>
      </c>
      <c r="G348" s="22" t="s">
        <v>51</v>
      </c>
      <c r="H348" s="63"/>
    </row>
    <row r="349" spans="1:8" ht="18" thickBot="1" x14ac:dyDescent="0.45">
      <c r="A349" s="53" t="s">
        <v>660</v>
      </c>
      <c r="B349" s="53" t="s">
        <v>661</v>
      </c>
      <c r="C349" s="53" t="str">
        <f>표1[[#This Row],[LV0_B_PURPS_CD]]&amp;표1[[#This Row],[LV2_B_PURPS_CD]]</f>
        <v>BM13010</v>
      </c>
      <c r="D349" s="54" t="str">
        <f>INDEX('2 BM용도분류표'!$B$2:$B$180, MATCH(표1[[#This Row],[LV2_B_PURPS_CD_NM]]&amp;표1[[#This Row],[LV0_B_PURPS_CD]],'2 BM용도분류표'!$A$2:$A$180,0))</f>
        <v>010</v>
      </c>
      <c r="E349" s="53" t="s">
        <v>661</v>
      </c>
      <c r="F349" s="55" t="s">
        <v>1890</v>
      </c>
      <c r="G349" s="53" t="s">
        <v>51</v>
      </c>
      <c r="H349" s="63"/>
    </row>
    <row r="350" spans="1:8" x14ac:dyDescent="0.4">
      <c r="A350" s="16" t="s">
        <v>663</v>
      </c>
      <c r="B350" t="s">
        <v>1556</v>
      </c>
      <c r="C350" s="30" t="str">
        <f>표1[[#This Row],[LV0_B_PURPS_CD]]&amp;표1[[#This Row],[LV2_B_PURPS_CD]]</f>
        <v>BM14001</v>
      </c>
      <c r="D350" s="30" t="str">
        <f>INDEX('2 BM용도분류표'!$B$2:$B$180, MATCH(표1[[#This Row],[LV2_B_PURPS_CD_NM]]&amp;표1[[#This Row],[LV0_B_PURPS_CD]],'2 BM용도분류표'!$A$2:$A$180,0))</f>
        <v>001</v>
      </c>
      <c r="E350" s="22" t="s">
        <v>126</v>
      </c>
      <c r="F350" s="29" t="s">
        <v>1891</v>
      </c>
      <c r="G350" s="22" t="s">
        <v>127</v>
      </c>
      <c r="H350" s="63" t="s">
        <v>1992</v>
      </c>
    </row>
    <row r="351" spans="1:8" x14ac:dyDescent="0.4">
      <c r="A351" s="22" t="s">
        <v>664</v>
      </c>
      <c r="B351" s="22" t="s">
        <v>665</v>
      </c>
      <c r="C351" s="22" t="str">
        <f>표1[[#This Row],[LV0_B_PURPS_CD]]&amp;표1[[#This Row],[LV2_B_PURPS_CD]]</f>
        <v>BM14001</v>
      </c>
      <c r="D351" s="30" t="str">
        <f>INDEX('2 BM용도분류표'!$B$2:$B$180, MATCH(표1[[#This Row],[LV2_B_PURPS_CD_NM]]&amp;표1[[#This Row],[LV0_B_PURPS_CD]],'2 BM용도분류표'!$A$2:$A$180,0))</f>
        <v>001</v>
      </c>
      <c r="E351" s="22" t="s">
        <v>126</v>
      </c>
      <c r="F351" s="29" t="s">
        <v>1891</v>
      </c>
      <c r="G351" s="22" t="s">
        <v>127</v>
      </c>
      <c r="H351" s="63"/>
    </row>
    <row r="352" spans="1:8" x14ac:dyDescent="0.4">
      <c r="A352" s="22" t="s">
        <v>666</v>
      </c>
      <c r="B352" s="22" t="s">
        <v>667</v>
      </c>
      <c r="C352" s="22" t="str">
        <f>표1[[#This Row],[LV0_B_PURPS_CD]]&amp;표1[[#This Row],[LV2_B_PURPS_CD]]</f>
        <v>BM14001</v>
      </c>
      <c r="D352" s="30" t="str">
        <f>INDEX('2 BM용도분류표'!$B$2:$B$180, MATCH(표1[[#This Row],[LV2_B_PURPS_CD_NM]]&amp;표1[[#This Row],[LV0_B_PURPS_CD]],'2 BM용도분류표'!$A$2:$A$180,0))</f>
        <v>001</v>
      </c>
      <c r="E352" s="22" t="s">
        <v>126</v>
      </c>
      <c r="F352" s="29" t="s">
        <v>1891</v>
      </c>
      <c r="G352" s="22" t="s">
        <v>127</v>
      </c>
      <c r="H352" s="63"/>
    </row>
    <row r="353" spans="1:8" x14ac:dyDescent="0.4">
      <c r="A353" s="22" t="s">
        <v>668</v>
      </c>
      <c r="B353" s="22" t="s">
        <v>669</v>
      </c>
      <c r="C353" s="22" t="str">
        <f>표1[[#This Row],[LV0_B_PURPS_CD]]&amp;표1[[#This Row],[LV2_B_PURPS_CD]]</f>
        <v>BM14001</v>
      </c>
      <c r="D353" s="30" t="str">
        <f>INDEX('2 BM용도분류표'!$B$2:$B$180, MATCH(표1[[#This Row],[LV2_B_PURPS_CD_NM]]&amp;표1[[#This Row],[LV0_B_PURPS_CD]],'2 BM용도분류표'!$A$2:$A$180,0))</f>
        <v>001</v>
      </c>
      <c r="E353" s="22" t="s">
        <v>126</v>
      </c>
      <c r="F353" s="29" t="s">
        <v>1891</v>
      </c>
      <c r="G353" s="22" t="s">
        <v>127</v>
      </c>
      <c r="H353" s="63"/>
    </row>
    <row r="354" spans="1:8" x14ac:dyDescent="0.4">
      <c r="A354" s="22" t="s">
        <v>670</v>
      </c>
      <c r="B354" s="22" t="s">
        <v>671</v>
      </c>
      <c r="C354" s="22" t="str">
        <f>표1[[#This Row],[LV0_B_PURPS_CD]]&amp;표1[[#This Row],[LV2_B_PURPS_CD]]</f>
        <v>BM14001</v>
      </c>
      <c r="D354" s="30" t="str">
        <f>INDEX('2 BM용도분류표'!$B$2:$B$180, MATCH(표1[[#This Row],[LV2_B_PURPS_CD_NM]]&amp;표1[[#This Row],[LV0_B_PURPS_CD]],'2 BM용도분류표'!$A$2:$A$180,0))</f>
        <v>001</v>
      </c>
      <c r="E354" s="22" t="s">
        <v>126</v>
      </c>
      <c r="F354" s="29" t="s">
        <v>1891</v>
      </c>
      <c r="G354" s="22" t="s">
        <v>127</v>
      </c>
      <c r="H354" s="63"/>
    </row>
    <row r="355" spans="1:8" x14ac:dyDescent="0.4">
      <c r="A355" s="16" t="s">
        <v>672</v>
      </c>
      <c r="B355" t="s">
        <v>1557</v>
      </c>
      <c r="C355" s="30" t="str">
        <f>표1[[#This Row],[LV0_B_PURPS_CD]]&amp;표1[[#This Row],[LV2_B_PURPS_CD]]</f>
        <v>BM14004</v>
      </c>
      <c r="D355" s="30" t="str">
        <f>INDEX('2 BM용도분류표'!$B$2:$B$180, MATCH(표1[[#This Row],[LV2_B_PURPS_CD_NM]]&amp;표1[[#This Row],[LV0_B_PURPS_CD]],'2 BM용도분류표'!$A$2:$A$180,0))</f>
        <v>004</v>
      </c>
      <c r="E355" s="22" t="s">
        <v>167</v>
      </c>
      <c r="F355" s="29" t="s">
        <v>1891</v>
      </c>
      <c r="G355" s="22" t="s">
        <v>127</v>
      </c>
      <c r="H355" s="63" t="s">
        <v>1992</v>
      </c>
    </row>
    <row r="356" spans="1:8" x14ac:dyDescent="0.4">
      <c r="A356" s="22" t="s">
        <v>673</v>
      </c>
      <c r="B356" s="22" t="s">
        <v>163</v>
      </c>
      <c r="C356" s="22" t="str">
        <f>표1[[#This Row],[LV0_B_PURPS_CD]]&amp;표1[[#This Row],[LV2_B_PURPS_CD]]</f>
        <v>BM14002</v>
      </c>
      <c r="D356" s="30" t="str">
        <f>INDEX('2 BM용도분류표'!$B$2:$B$180, MATCH(표1[[#This Row],[LV2_B_PURPS_CD_NM]]&amp;표1[[#This Row],[LV0_B_PURPS_CD]],'2 BM용도분류표'!$A$2:$A$180,0))</f>
        <v>002</v>
      </c>
      <c r="E356" s="22" t="s">
        <v>164</v>
      </c>
      <c r="F356" s="29" t="s">
        <v>1891</v>
      </c>
      <c r="G356" s="22" t="s">
        <v>127</v>
      </c>
      <c r="H356" s="63"/>
    </row>
    <row r="357" spans="1:8" x14ac:dyDescent="0.4">
      <c r="A357" s="22" t="s">
        <v>674</v>
      </c>
      <c r="B357" s="22" t="s">
        <v>675</v>
      </c>
      <c r="C357" s="22" t="str">
        <f>표1[[#This Row],[LV0_B_PURPS_CD]]&amp;표1[[#This Row],[LV2_B_PURPS_CD]]</f>
        <v>BM14003</v>
      </c>
      <c r="D357" s="30" t="str">
        <f>INDEX('2 BM용도분류표'!$B$2:$B$180, MATCH(표1[[#This Row],[LV2_B_PURPS_CD_NM]]&amp;표1[[#This Row],[LV0_B_PURPS_CD]],'2 BM용도분류표'!$A$2:$A$180,0))</f>
        <v>003</v>
      </c>
      <c r="E357" s="22" t="s">
        <v>675</v>
      </c>
      <c r="F357" s="29" t="s">
        <v>1891</v>
      </c>
      <c r="G357" s="22" t="s">
        <v>127</v>
      </c>
      <c r="H357" s="63"/>
    </row>
    <row r="358" spans="1:8" x14ac:dyDescent="0.4">
      <c r="A358" s="22" t="s">
        <v>676</v>
      </c>
      <c r="B358" s="22" t="s">
        <v>677</v>
      </c>
      <c r="C358" s="22" t="str">
        <f>표1[[#This Row],[LV0_B_PURPS_CD]]&amp;표1[[#This Row],[LV2_B_PURPS_CD]]</f>
        <v>BM14004</v>
      </c>
      <c r="D358" s="30" t="str">
        <f>INDEX('2 BM용도분류표'!$B$2:$B$180, MATCH(표1[[#This Row],[LV2_B_PURPS_CD_NM]]&amp;표1[[#This Row],[LV0_B_PURPS_CD]],'2 BM용도분류표'!$A$2:$A$180,0))</f>
        <v>004</v>
      </c>
      <c r="E358" s="22" t="s">
        <v>167</v>
      </c>
      <c r="F358" s="29" t="s">
        <v>1891</v>
      </c>
      <c r="G358" s="22" t="s">
        <v>127</v>
      </c>
      <c r="H358" s="63"/>
    </row>
    <row r="359" spans="1:8" x14ac:dyDescent="0.4">
      <c r="A359" s="22" t="s">
        <v>678</v>
      </c>
      <c r="B359" s="22" t="s">
        <v>166</v>
      </c>
      <c r="C359" s="22" t="str">
        <f>표1[[#This Row],[LV0_B_PURPS_CD]]&amp;표1[[#This Row],[LV2_B_PURPS_CD]]</f>
        <v>BM14004</v>
      </c>
      <c r="D359" s="30" t="str">
        <f>INDEX('2 BM용도분류표'!$B$2:$B$180, MATCH(표1[[#This Row],[LV2_B_PURPS_CD_NM]]&amp;표1[[#This Row],[LV0_B_PURPS_CD]],'2 BM용도분류표'!$A$2:$A$180,0))</f>
        <v>004</v>
      </c>
      <c r="E359" s="22" t="s">
        <v>167</v>
      </c>
      <c r="F359" s="29" t="s">
        <v>1891</v>
      </c>
      <c r="G359" s="22" t="s">
        <v>127</v>
      </c>
      <c r="H359" s="63"/>
    </row>
    <row r="360" spans="1:8" x14ac:dyDescent="0.4">
      <c r="A360" s="22" t="s">
        <v>679</v>
      </c>
      <c r="B360" s="22" t="s">
        <v>171</v>
      </c>
      <c r="C360" s="22" t="str">
        <f>표1[[#This Row],[LV0_B_PURPS_CD]]&amp;표1[[#This Row],[LV2_B_PURPS_CD]]</f>
        <v>BM14004</v>
      </c>
      <c r="D360" s="30" t="str">
        <f>INDEX('2 BM용도분류표'!$B$2:$B$180, MATCH(표1[[#This Row],[LV2_B_PURPS_CD_NM]]&amp;표1[[#This Row],[LV0_B_PURPS_CD]],'2 BM용도분류표'!$A$2:$A$180,0))</f>
        <v>004</v>
      </c>
      <c r="E360" s="22" t="s">
        <v>167</v>
      </c>
      <c r="F360" s="29" t="s">
        <v>1891</v>
      </c>
      <c r="G360" s="22" t="s">
        <v>127</v>
      </c>
      <c r="H360" s="63"/>
    </row>
    <row r="361" spans="1:8" x14ac:dyDescent="0.4">
      <c r="A361" s="22" t="s">
        <v>680</v>
      </c>
      <c r="B361" s="22" t="s">
        <v>173</v>
      </c>
      <c r="C361" s="22" t="str">
        <f>표1[[#This Row],[LV0_B_PURPS_CD]]&amp;표1[[#This Row],[LV2_B_PURPS_CD]]</f>
        <v>BM14004</v>
      </c>
      <c r="D361" s="30" t="str">
        <f>INDEX('2 BM용도분류표'!$B$2:$B$180, MATCH(표1[[#This Row],[LV2_B_PURPS_CD_NM]]&amp;표1[[#This Row],[LV0_B_PURPS_CD]],'2 BM용도분류표'!$A$2:$A$180,0))</f>
        <v>004</v>
      </c>
      <c r="E361" s="22" t="s">
        <v>167</v>
      </c>
      <c r="F361" s="29" t="s">
        <v>1891</v>
      </c>
      <c r="G361" s="22" t="s">
        <v>127</v>
      </c>
      <c r="H361" s="63"/>
    </row>
    <row r="362" spans="1:8" ht="18" thickBot="1" x14ac:dyDescent="0.45">
      <c r="A362" s="53" t="s">
        <v>681</v>
      </c>
      <c r="B362" s="53" t="s">
        <v>682</v>
      </c>
      <c r="C362" s="53" t="str">
        <f>표1[[#This Row],[LV0_B_PURPS_CD]]&amp;표1[[#This Row],[LV2_B_PURPS_CD]]</f>
        <v>BM14004</v>
      </c>
      <c r="D362" s="54" t="str">
        <f>INDEX('2 BM용도분류표'!$B$2:$B$180, MATCH(표1[[#This Row],[LV2_B_PURPS_CD_NM]]&amp;표1[[#This Row],[LV0_B_PURPS_CD]],'2 BM용도분류표'!$A$2:$A$180,0))</f>
        <v>004</v>
      </c>
      <c r="E362" s="53" t="s">
        <v>167</v>
      </c>
      <c r="F362" s="55" t="s">
        <v>1891</v>
      </c>
      <c r="G362" s="53" t="s">
        <v>127</v>
      </c>
      <c r="H362" s="63"/>
    </row>
    <row r="363" spans="1:8" x14ac:dyDescent="0.4">
      <c r="A363" s="22" t="s">
        <v>683</v>
      </c>
      <c r="B363" s="22" t="s">
        <v>237</v>
      </c>
      <c r="C363" s="22" t="str">
        <f>표1[[#This Row],[LV0_B_PURPS_CD]]&amp;표1[[#This Row],[LV2_B_PURPS_CD]]</f>
        <v>BM15001</v>
      </c>
      <c r="D363" s="30" t="str">
        <f>INDEX('2 BM용도분류표'!$B$2:$B$180, MATCH(표1[[#This Row],[LV2_B_PURPS_CD_NM]]&amp;표1[[#This Row],[LV0_B_PURPS_CD]],'2 BM용도분류표'!$A$2:$A$180,0))</f>
        <v>001</v>
      </c>
      <c r="E363" s="22" t="s">
        <v>237</v>
      </c>
      <c r="F363" s="29" t="s">
        <v>1892</v>
      </c>
      <c r="G363" s="22" t="s">
        <v>238</v>
      </c>
      <c r="H363" s="63"/>
    </row>
    <row r="364" spans="1:8" x14ac:dyDescent="0.4">
      <c r="A364" s="22" t="s">
        <v>684</v>
      </c>
      <c r="B364" s="22" t="s">
        <v>685</v>
      </c>
      <c r="C364" s="22" t="str">
        <f>표1[[#This Row],[LV0_B_PURPS_CD]]&amp;표1[[#This Row],[LV2_B_PURPS_CD]]</f>
        <v>BM15002</v>
      </c>
      <c r="D364" s="30" t="str">
        <f>INDEX('2 BM용도분류표'!$B$2:$B$180, MATCH(표1[[#This Row],[LV2_B_PURPS_CD_NM]]&amp;표1[[#This Row],[LV0_B_PURPS_CD]],'2 BM용도분류표'!$A$2:$A$180,0))</f>
        <v>002</v>
      </c>
      <c r="E364" s="22" t="s">
        <v>685</v>
      </c>
      <c r="F364" s="29" t="s">
        <v>1892</v>
      </c>
      <c r="G364" s="22" t="s">
        <v>238</v>
      </c>
      <c r="H364" s="63"/>
    </row>
    <row r="365" spans="1:8" x14ac:dyDescent="0.4">
      <c r="A365" s="22" t="s">
        <v>686</v>
      </c>
      <c r="B365" s="22" t="s">
        <v>262</v>
      </c>
      <c r="C365" s="22" t="str">
        <f>표1[[#This Row],[LV0_B_PURPS_CD]]&amp;표1[[#This Row],[LV2_B_PURPS_CD]]</f>
        <v>BM15001</v>
      </c>
      <c r="D365" s="30" t="str">
        <f>INDEX('2 BM용도분류표'!$B$2:$B$180, MATCH(표1[[#This Row],[LV2_B_PURPS_CD_NM]]&amp;표1[[#This Row],[LV0_B_PURPS_CD]],'2 BM용도분류표'!$A$2:$A$180,0))</f>
        <v>001</v>
      </c>
      <c r="E365" s="22" t="s">
        <v>237</v>
      </c>
      <c r="F365" s="29" t="s">
        <v>1892</v>
      </c>
      <c r="G365" s="22" t="s">
        <v>238</v>
      </c>
      <c r="H365" s="63"/>
    </row>
    <row r="366" spans="1:8" x14ac:dyDescent="0.4">
      <c r="A366" s="16" t="s">
        <v>1572</v>
      </c>
      <c r="B366" t="s">
        <v>1573</v>
      </c>
      <c r="C366" s="30" t="str">
        <f>표1[[#This Row],[LV0_B_PURPS_CD]]&amp;표1[[#This Row],[LV2_B_PURPS_CD]]</f>
        <v>BM15003</v>
      </c>
      <c r="D366" s="30" t="str">
        <f>INDEX('2 BM용도분류표'!$B$2:$B$180, MATCH(표1[[#This Row],[LV2_B_PURPS_CD_NM]]&amp;표1[[#This Row],[LV0_B_PURPS_CD]],'2 BM용도분류표'!$A$2:$A$180,0))</f>
        <v>003</v>
      </c>
      <c r="E366" s="22" t="s">
        <v>689</v>
      </c>
      <c r="F366" s="29" t="s">
        <v>1892</v>
      </c>
      <c r="G366" s="22" t="s">
        <v>238</v>
      </c>
      <c r="H366" s="63" t="s">
        <v>1992</v>
      </c>
    </row>
    <row r="367" spans="1:8" x14ac:dyDescent="0.4">
      <c r="A367" s="22" t="s">
        <v>687</v>
      </c>
      <c r="B367" s="22" t="s">
        <v>688</v>
      </c>
      <c r="C367" s="22" t="str">
        <f>표1[[#This Row],[LV0_B_PURPS_CD]]&amp;표1[[#This Row],[LV2_B_PURPS_CD]]</f>
        <v>BM15003</v>
      </c>
      <c r="D367" s="30" t="str">
        <f>INDEX('2 BM용도분류표'!$B$2:$B$180, MATCH(표1[[#This Row],[LV2_B_PURPS_CD_NM]]&amp;표1[[#This Row],[LV0_B_PURPS_CD]],'2 BM용도분류표'!$A$2:$A$180,0))</f>
        <v>003</v>
      </c>
      <c r="E367" s="22" t="s">
        <v>689</v>
      </c>
      <c r="F367" s="29" t="s">
        <v>1892</v>
      </c>
      <c r="G367" s="22" t="s">
        <v>238</v>
      </c>
      <c r="H367" s="63"/>
    </row>
    <row r="368" spans="1:8" x14ac:dyDescent="0.4">
      <c r="A368" s="22" t="s">
        <v>690</v>
      </c>
      <c r="B368" s="22" t="s">
        <v>691</v>
      </c>
      <c r="C368" s="22" t="str">
        <f>표1[[#This Row],[LV0_B_PURPS_CD]]&amp;표1[[#This Row],[LV2_B_PURPS_CD]]</f>
        <v>BM15003</v>
      </c>
      <c r="D368" s="30" t="str">
        <f>INDEX('2 BM용도분류표'!$B$2:$B$180, MATCH(표1[[#This Row],[LV2_B_PURPS_CD_NM]]&amp;표1[[#This Row],[LV0_B_PURPS_CD]],'2 BM용도분류표'!$A$2:$A$180,0))</f>
        <v>003</v>
      </c>
      <c r="E368" s="22" t="s">
        <v>689</v>
      </c>
      <c r="F368" s="29" t="s">
        <v>1892</v>
      </c>
      <c r="G368" s="22" t="s">
        <v>238</v>
      </c>
      <c r="H368" s="63"/>
    </row>
    <row r="369" spans="1:8" x14ac:dyDescent="0.4">
      <c r="A369" s="22" t="s">
        <v>692</v>
      </c>
      <c r="B369" s="22" t="s">
        <v>693</v>
      </c>
      <c r="C369" s="22" t="str">
        <f>표1[[#This Row],[LV0_B_PURPS_CD]]&amp;표1[[#This Row],[LV2_B_PURPS_CD]]</f>
        <v>BM15003</v>
      </c>
      <c r="D369" s="30" t="str">
        <f>INDEX('2 BM용도분류표'!$B$2:$B$180, MATCH(표1[[#This Row],[LV2_B_PURPS_CD_NM]]&amp;표1[[#This Row],[LV0_B_PURPS_CD]],'2 BM용도분류표'!$A$2:$A$180,0))</f>
        <v>003</v>
      </c>
      <c r="E369" s="22" t="s">
        <v>689</v>
      </c>
      <c r="F369" s="29" t="s">
        <v>1892</v>
      </c>
      <c r="G369" s="22" t="s">
        <v>238</v>
      </c>
      <c r="H369" s="63"/>
    </row>
    <row r="370" spans="1:8" x14ac:dyDescent="0.4">
      <c r="A370" s="22" t="s">
        <v>1579</v>
      </c>
      <c r="B370" s="22" t="s">
        <v>1573</v>
      </c>
      <c r="C370" s="22" t="str">
        <f>표1[[#This Row],[LV0_B_PURPS_CD]]&amp;표1[[#This Row],[LV2_B_PURPS_CD]]</f>
        <v>BM15003</v>
      </c>
      <c r="D370" s="30" t="str">
        <f>INDEX('2 BM용도분류표'!$B$2:$B$180, MATCH(표1[[#This Row],[LV2_B_PURPS_CD_NM]]&amp;표1[[#This Row],[LV0_B_PURPS_CD]],'2 BM용도분류표'!$A$2:$A$180,0))</f>
        <v>003</v>
      </c>
      <c r="E370" s="22" t="s">
        <v>689</v>
      </c>
      <c r="F370" s="29" t="s">
        <v>1892</v>
      </c>
      <c r="G370" s="22" t="s">
        <v>238</v>
      </c>
      <c r="H370" s="63"/>
    </row>
    <row r="371" spans="1:8" x14ac:dyDescent="0.4">
      <c r="A371" s="22" t="s">
        <v>694</v>
      </c>
      <c r="B371" s="22" t="s">
        <v>695</v>
      </c>
      <c r="C371" s="22" t="str">
        <f>표1[[#This Row],[LV0_B_PURPS_CD]]&amp;표1[[#This Row],[LV2_B_PURPS_CD]]</f>
        <v>BM15003</v>
      </c>
      <c r="D371" s="30" t="str">
        <f>INDEX('2 BM용도분류표'!$B$2:$B$180, MATCH(표1[[#This Row],[LV2_B_PURPS_CD_NM]]&amp;표1[[#This Row],[LV0_B_PURPS_CD]],'2 BM용도분류표'!$A$2:$A$180,0))</f>
        <v>003</v>
      </c>
      <c r="E371" s="22" t="s">
        <v>689</v>
      </c>
      <c r="F371" s="29" t="s">
        <v>1892</v>
      </c>
      <c r="G371" s="22" t="s">
        <v>238</v>
      </c>
      <c r="H371" s="63"/>
    </row>
    <row r="372" spans="1:8" x14ac:dyDescent="0.4">
      <c r="A372" s="16" t="s">
        <v>1581</v>
      </c>
      <c r="B372" t="s">
        <v>1574</v>
      </c>
      <c r="C372" s="30" t="str">
        <f>표1[[#This Row],[LV0_B_PURPS_CD]]&amp;표1[[#This Row],[LV2_B_PURPS_CD]]</f>
        <v>BM15004</v>
      </c>
      <c r="D372" s="30" t="str">
        <f>INDEX('2 BM용도분류표'!$B$2:$B$180, MATCH(표1[[#This Row],[LV2_B_PURPS_CD_NM]]&amp;표1[[#This Row],[LV0_B_PURPS_CD]],'2 BM용도분류표'!$A$2:$A$180,0))</f>
        <v>004</v>
      </c>
      <c r="E372" s="22" t="s">
        <v>698</v>
      </c>
      <c r="F372" s="29" t="s">
        <v>1892</v>
      </c>
      <c r="G372" s="22" t="s">
        <v>238</v>
      </c>
      <c r="H372" s="63" t="s">
        <v>1992</v>
      </c>
    </row>
    <row r="373" spans="1:8" x14ac:dyDescent="0.4">
      <c r="A373" s="22" t="s">
        <v>696</v>
      </c>
      <c r="B373" s="22" t="s">
        <v>697</v>
      </c>
      <c r="C373" s="22" t="str">
        <f>표1[[#This Row],[LV0_B_PURPS_CD]]&amp;표1[[#This Row],[LV2_B_PURPS_CD]]</f>
        <v>BM15004</v>
      </c>
      <c r="D373" s="30" t="str">
        <f>INDEX('2 BM용도분류표'!$B$2:$B$180, MATCH(표1[[#This Row],[LV2_B_PURPS_CD_NM]]&amp;표1[[#This Row],[LV0_B_PURPS_CD]],'2 BM용도분류표'!$A$2:$A$180,0))</f>
        <v>004</v>
      </c>
      <c r="E373" s="22" t="s">
        <v>698</v>
      </c>
      <c r="F373" s="29" t="s">
        <v>1892</v>
      </c>
      <c r="G373" s="22" t="s">
        <v>238</v>
      </c>
      <c r="H373" s="63"/>
    </row>
    <row r="374" spans="1:8" x14ac:dyDescent="0.4">
      <c r="A374" s="22" t="s">
        <v>699</v>
      </c>
      <c r="B374" s="22" t="s">
        <v>700</v>
      </c>
      <c r="C374" s="22" t="str">
        <f>표1[[#This Row],[LV0_B_PURPS_CD]]&amp;표1[[#This Row],[LV2_B_PURPS_CD]]</f>
        <v>BM15004</v>
      </c>
      <c r="D374" s="30" t="str">
        <f>INDEX('2 BM용도분류표'!$B$2:$B$180, MATCH(표1[[#This Row],[LV2_B_PURPS_CD_NM]]&amp;표1[[#This Row],[LV0_B_PURPS_CD]],'2 BM용도분류표'!$A$2:$A$180,0))</f>
        <v>004</v>
      </c>
      <c r="E374" s="22" t="s">
        <v>698</v>
      </c>
      <c r="F374" s="29" t="s">
        <v>1892</v>
      </c>
      <c r="G374" s="22" t="s">
        <v>238</v>
      </c>
      <c r="H374" s="63"/>
    </row>
    <row r="375" spans="1:8" x14ac:dyDescent="0.4">
      <c r="A375" s="22" t="s">
        <v>701</v>
      </c>
      <c r="B375" s="22" t="s">
        <v>702</v>
      </c>
      <c r="C375" s="22" t="str">
        <f>표1[[#This Row],[LV0_B_PURPS_CD]]&amp;표1[[#This Row],[LV2_B_PURPS_CD]]</f>
        <v>BM15004</v>
      </c>
      <c r="D375" s="30" t="str">
        <f>INDEX('2 BM용도분류표'!$B$2:$B$180, MATCH(표1[[#This Row],[LV2_B_PURPS_CD_NM]]&amp;표1[[#This Row],[LV0_B_PURPS_CD]],'2 BM용도분류표'!$A$2:$A$180,0))</f>
        <v>004</v>
      </c>
      <c r="E375" s="22" t="s">
        <v>698</v>
      </c>
      <c r="F375" s="29" t="s">
        <v>1892</v>
      </c>
      <c r="G375" s="22" t="s">
        <v>238</v>
      </c>
      <c r="H375" s="63"/>
    </row>
    <row r="376" spans="1:8" x14ac:dyDescent="0.4">
      <c r="A376" s="22" t="s">
        <v>703</v>
      </c>
      <c r="B376" s="22" t="s">
        <v>704</v>
      </c>
      <c r="C376" s="22" t="str">
        <f>표1[[#This Row],[LV0_B_PURPS_CD]]&amp;표1[[#This Row],[LV2_B_PURPS_CD]]</f>
        <v>BM15004</v>
      </c>
      <c r="D376" s="30" t="str">
        <f>INDEX('2 BM용도분류표'!$B$2:$B$180, MATCH(표1[[#This Row],[LV2_B_PURPS_CD_NM]]&amp;표1[[#This Row],[LV0_B_PURPS_CD]],'2 BM용도분류표'!$A$2:$A$180,0))</f>
        <v>004</v>
      </c>
      <c r="E376" s="22" t="s">
        <v>698</v>
      </c>
      <c r="F376" s="29" t="s">
        <v>1892</v>
      </c>
      <c r="G376" s="22" t="s">
        <v>238</v>
      </c>
      <c r="H376" s="63"/>
    </row>
    <row r="377" spans="1:8" x14ac:dyDescent="0.4">
      <c r="A377" s="22" t="s">
        <v>705</v>
      </c>
      <c r="B377" s="22" t="s">
        <v>706</v>
      </c>
      <c r="C377" s="22" t="str">
        <f>표1[[#This Row],[LV0_B_PURPS_CD]]&amp;표1[[#This Row],[LV2_B_PURPS_CD]]</f>
        <v>BM15004</v>
      </c>
      <c r="D377" s="30" t="str">
        <f>INDEX('2 BM용도분류표'!$B$2:$B$180, MATCH(표1[[#This Row],[LV2_B_PURPS_CD_NM]]&amp;표1[[#This Row],[LV0_B_PURPS_CD]],'2 BM용도분류표'!$A$2:$A$180,0))</f>
        <v>004</v>
      </c>
      <c r="E377" s="22" t="s">
        <v>698</v>
      </c>
      <c r="F377" s="29" t="s">
        <v>1892</v>
      </c>
      <c r="G377" s="22" t="s">
        <v>238</v>
      </c>
      <c r="H377" s="63"/>
    </row>
    <row r="378" spans="1:8" x14ac:dyDescent="0.4">
      <c r="A378" s="22" t="s">
        <v>707</v>
      </c>
      <c r="B378" s="22" t="s">
        <v>708</v>
      </c>
      <c r="C378" s="22" t="str">
        <f>표1[[#This Row],[LV0_B_PURPS_CD]]&amp;표1[[#This Row],[LV2_B_PURPS_CD]]</f>
        <v>BM15004</v>
      </c>
      <c r="D378" s="30" t="str">
        <f>INDEX('2 BM용도분류표'!$B$2:$B$180, MATCH(표1[[#This Row],[LV2_B_PURPS_CD_NM]]&amp;표1[[#This Row],[LV0_B_PURPS_CD]],'2 BM용도분류표'!$A$2:$A$180,0))</f>
        <v>004</v>
      </c>
      <c r="E378" s="22" t="s">
        <v>698</v>
      </c>
      <c r="F378" s="29" t="s">
        <v>1892</v>
      </c>
      <c r="G378" s="22" t="s">
        <v>238</v>
      </c>
      <c r="H378" s="63"/>
    </row>
    <row r="379" spans="1:8" x14ac:dyDescent="0.4">
      <c r="A379" s="22" t="s">
        <v>709</v>
      </c>
      <c r="B379" s="22" t="s">
        <v>710</v>
      </c>
      <c r="C379" s="22" t="str">
        <f>표1[[#This Row],[LV0_B_PURPS_CD]]&amp;표1[[#This Row],[LV2_B_PURPS_CD]]</f>
        <v>BM15004</v>
      </c>
      <c r="D379" s="30" t="str">
        <f>INDEX('2 BM용도분류표'!$B$2:$B$180, MATCH(표1[[#This Row],[LV2_B_PURPS_CD_NM]]&amp;표1[[#This Row],[LV0_B_PURPS_CD]],'2 BM용도분류표'!$A$2:$A$180,0))</f>
        <v>004</v>
      </c>
      <c r="E379" s="22" t="s">
        <v>698</v>
      </c>
      <c r="F379" s="29" t="s">
        <v>1892</v>
      </c>
      <c r="G379" s="22" t="s">
        <v>238</v>
      </c>
      <c r="H379" s="63"/>
    </row>
    <row r="380" spans="1:8" x14ac:dyDescent="0.4">
      <c r="A380" s="22" t="s">
        <v>711</v>
      </c>
      <c r="B380" s="22" t="s">
        <v>712</v>
      </c>
      <c r="C380" s="22" t="str">
        <f>표1[[#This Row],[LV0_B_PURPS_CD]]&amp;표1[[#This Row],[LV2_B_PURPS_CD]]</f>
        <v>BM15004</v>
      </c>
      <c r="D380" s="30" t="str">
        <f>INDEX('2 BM용도분류표'!$B$2:$B$180, MATCH(표1[[#This Row],[LV2_B_PURPS_CD_NM]]&amp;표1[[#This Row],[LV0_B_PURPS_CD]],'2 BM용도분류표'!$A$2:$A$180,0))</f>
        <v>004</v>
      </c>
      <c r="E380" s="22" t="s">
        <v>698</v>
      </c>
      <c r="F380" s="29" t="s">
        <v>1892</v>
      </c>
      <c r="G380" s="22" t="s">
        <v>238</v>
      </c>
      <c r="H380" s="63"/>
    </row>
    <row r="381" spans="1:8" x14ac:dyDescent="0.4">
      <c r="A381" s="22" t="s">
        <v>713</v>
      </c>
      <c r="B381" s="22" t="s">
        <v>714</v>
      </c>
      <c r="C381" s="22" t="str">
        <f>표1[[#This Row],[LV0_B_PURPS_CD]]&amp;표1[[#This Row],[LV2_B_PURPS_CD]]</f>
        <v>BM15004</v>
      </c>
      <c r="D381" s="30" t="str">
        <f>INDEX('2 BM용도분류표'!$B$2:$B$180, MATCH(표1[[#This Row],[LV2_B_PURPS_CD_NM]]&amp;표1[[#This Row],[LV0_B_PURPS_CD]],'2 BM용도분류표'!$A$2:$A$180,0))</f>
        <v>004</v>
      </c>
      <c r="E381" s="22" t="s">
        <v>698</v>
      </c>
      <c r="F381" s="29" t="s">
        <v>1892</v>
      </c>
      <c r="G381" s="22" t="s">
        <v>238</v>
      </c>
      <c r="H381" s="63"/>
    </row>
    <row r="382" spans="1:8" x14ac:dyDescent="0.4">
      <c r="A382" s="22" t="s">
        <v>715</v>
      </c>
      <c r="B382" s="22" t="s">
        <v>237</v>
      </c>
      <c r="C382" s="22" t="str">
        <f>표1[[#This Row],[LV0_B_PURPS_CD]]&amp;표1[[#This Row],[LV2_B_PURPS_CD]]</f>
        <v>BM15001</v>
      </c>
      <c r="D382" s="30" t="str">
        <f>INDEX('2 BM용도분류표'!$B$2:$B$180, MATCH(표1[[#This Row],[LV2_B_PURPS_CD_NM]]&amp;표1[[#This Row],[LV0_B_PURPS_CD]],'2 BM용도분류표'!$A$2:$A$180,0))</f>
        <v>001</v>
      </c>
      <c r="E382" s="22" t="s">
        <v>237</v>
      </c>
      <c r="F382" s="29" t="s">
        <v>1892</v>
      </c>
      <c r="G382" s="22" t="s">
        <v>238</v>
      </c>
      <c r="H382" s="63"/>
    </row>
    <row r="383" spans="1:8" ht="18" thickBot="1" x14ac:dyDescent="0.45">
      <c r="A383" s="53" t="s">
        <v>716</v>
      </c>
      <c r="B383" s="53" t="s">
        <v>717</v>
      </c>
      <c r="C383" s="53" t="str">
        <f>표1[[#This Row],[LV0_B_PURPS_CD]]&amp;표1[[#This Row],[LV2_B_PURPS_CD]]</f>
        <v>BM15005</v>
      </c>
      <c r="D383" s="54" t="str">
        <f>INDEX('2 BM용도분류표'!$B$2:$B$180, MATCH(표1[[#This Row],[LV2_B_PURPS_CD_NM]]&amp;표1[[#This Row],[LV0_B_PURPS_CD]],'2 BM용도분류표'!$A$2:$A$180,0))</f>
        <v>005</v>
      </c>
      <c r="E383" s="53" t="s">
        <v>717</v>
      </c>
      <c r="F383" s="55" t="s">
        <v>1892</v>
      </c>
      <c r="G383" s="53" t="s">
        <v>238</v>
      </c>
      <c r="H383" s="63"/>
    </row>
    <row r="384" spans="1:8" x14ac:dyDescent="0.4">
      <c r="A384" s="22" t="s">
        <v>718</v>
      </c>
      <c r="B384" s="22" t="s">
        <v>212</v>
      </c>
      <c r="C384" s="22" t="str">
        <f>표1[[#This Row],[LV0_B_PURPS_CD]]&amp;표1[[#This Row],[LV2_B_PURPS_CD]]</f>
        <v>BM16001</v>
      </c>
      <c r="D384" s="30" t="str">
        <f>INDEX('2 BM용도분류표'!$B$2:$B$180, MATCH(표1[[#This Row],[LV2_B_PURPS_CD_NM]]&amp;표1[[#This Row],[LV0_B_PURPS_CD]],'2 BM용도분류표'!$A$2:$A$180,0))</f>
        <v>001</v>
      </c>
      <c r="E384" s="22" t="s">
        <v>213</v>
      </c>
      <c r="F384" s="29" t="s">
        <v>1893</v>
      </c>
      <c r="G384" s="22" t="s">
        <v>725</v>
      </c>
      <c r="H384" s="63"/>
    </row>
    <row r="385" spans="1:8" x14ac:dyDescent="0.4">
      <c r="A385" s="22" t="s">
        <v>719</v>
      </c>
      <c r="B385" s="22" t="s">
        <v>720</v>
      </c>
      <c r="C385" s="22" t="str">
        <f>표1[[#This Row],[LV0_B_PURPS_CD]]&amp;표1[[#This Row],[LV2_B_PURPS_CD]]</f>
        <v>BM16001</v>
      </c>
      <c r="D385" s="30" t="str">
        <f>INDEX('2 BM용도분류표'!$B$2:$B$180, MATCH(표1[[#This Row],[LV2_B_PURPS_CD_NM]]&amp;표1[[#This Row],[LV0_B_PURPS_CD]],'2 BM용도분류표'!$A$2:$A$180,0))</f>
        <v>001</v>
      </c>
      <c r="E385" s="22" t="s">
        <v>213</v>
      </c>
      <c r="F385" s="29" t="s">
        <v>1893</v>
      </c>
      <c r="G385" s="22" t="s">
        <v>725</v>
      </c>
      <c r="H385" s="63"/>
    </row>
    <row r="386" spans="1:8" x14ac:dyDescent="0.4">
      <c r="A386" s="22" t="s">
        <v>721</v>
      </c>
      <c r="B386" s="22" t="s">
        <v>722</v>
      </c>
      <c r="C386" s="22" t="str">
        <f>표1[[#This Row],[LV0_B_PURPS_CD]]&amp;표1[[#This Row],[LV2_B_PURPS_CD]]</f>
        <v>BM16002</v>
      </c>
      <c r="D386" s="30" t="str">
        <f>INDEX('2 BM용도분류표'!$B$2:$B$180, MATCH(표1[[#This Row],[LV2_B_PURPS_CD_NM]]&amp;표1[[#This Row],[LV0_B_PURPS_CD]],'2 BM용도분류표'!$A$2:$A$180,0))</f>
        <v>002</v>
      </c>
      <c r="E386" s="22" t="s">
        <v>44</v>
      </c>
      <c r="F386" s="29" t="s">
        <v>1893</v>
      </c>
      <c r="G386" s="22" t="s">
        <v>725</v>
      </c>
      <c r="H386" s="63"/>
    </row>
    <row r="387" spans="1:8" x14ac:dyDescent="0.4">
      <c r="A387" s="22" t="s">
        <v>723</v>
      </c>
      <c r="B387" s="22" t="s">
        <v>724</v>
      </c>
      <c r="C387" s="22" t="str">
        <f>표1[[#This Row],[LV0_B_PURPS_CD]]&amp;표1[[#This Row],[LV2_B_PURPS_CD]]</f>
        <v>BM16003</v>
      </c>
      <c r="D387" s="30" t="str">
        <f>INDEX('2 BM용도분류표'!$B$2:$B$180, MATCH(표1[[#This Row],[LV2_B_PURPS_CD_NM]]&amp;표1[[#This Row],[LV0_B_PURPS_CD]],'2 BM용도분류표'!$A$2:$A$180,0))</f>
        <v>003</v>
      </c>
      <c r="E387" s="22" t="s">
        <v>724</v>
      </c>
      <c r="F387" s="29" t="s">
        <v>1893</v>
      </c>
      <c r="G387" s="22" t="s">
        <v>725</v>
      </c>
      <c r="H387" s="63"/>
    </row>
    <row r="388" spans="1:8" x14ac:dyDescent="0.4">
      <c r="A388" s="22" t="s">
        <v>726</v>
      </c>
      <c r="B388" s="22" t="s">
        <v>727</v>
      </c>
      <c r="C388" s="22" t="str">
        <f>표1[[#This Row],[LV0_B_PURPS_CD]]&amp;표1[[#This Row],[LV2_B_PURPS_CD]]</f>
        <v>BM16004</v>
      </c>
      <c r="D388" s="30" t="str">
        <f>INDEX('2 BM용도분류표'!$B$2:$B$180, MATCH(표1[[#This Row],[LV2_B_PURPS_CD_NM]]&amp;표1[[#This Row],[LV0_B_PURPS_CD]],'2 BM용도분류표'!$A$2:$A$180,0))</f>
        <v>004</v>
      </c>
      <c r="E388" s="22" t="s">
        <v>728</v>
      </c>
      <c r="F388" s="29" t="s">
        <v>1893</v>
      </c>
      <c r="G388" s="22" t="s">
        <v>725</v>
      </c>
      <c r="H388" s="63"/>
    </row>
    <row r="389" spans="1:8" x14ac:dyDescent="0.4">
      <c r="A389" s="22" t="s">
        <v>729</v>
      </c>
      <c r="B389" s="22" t="s">
        <v>730</v>
      </c>
      <c r="C389" s="22" t="str">
        <f>표1[[#This Row],[LV0_B_PURPS_CD]]&amp;표1[[#This Row],[LV2_B_PURPS_CD]]</f>
        <v>BM16005</v>
      </c>
      <c r="D389" s="30" t="str">
        <f>INDEX('2 BM용도분류표'!$B$2:$B$180, MATCH(표1[[#This Row],[LV2_B_PURPS_CD_NM]]&amp;표1[[#This Row],[LV0_B_PURPS_CD]],'2 BM용도분류표'!$A$2:$A$180,0))</f>
        <v>005</v>
      </c>
      <c r="E389" s="22" t="s">
        <v>185</v>
      </c>
      <c r="F389" s="29" t="s">
        <v>1893</v>
      </c>
      <c r="G389" s="22" t="s">
        <v>725</v>
      </c>
      <c r="H389" s="63"/>
    </row>
    <row r="390" spans="1:8" x14ac:dyDescent="0.4">
      <c r="A390" s="22" t="s">
        <v>731</v>
      </c>
      <c r="B390" s="22" t="s">
        <v>732</v>
      </c>
      <c r="C390" s="22" t="str">
        <f>표1[[#This Row],[LV0_B_PURPS_CD]]&amp;표1[[#This Row],[LV2_B_PURPS_CD]]</f>
        <v>BM16001</v>
      </c>
      <c r="D390" s="30" t="str">
        <f>INDEX('2 BM용도분류표'!$B$2:$B$180, MATCH(표1[[#This Row],[LV2_B_PURPS_CD_NM]]&amp;표1[[#This Row],[LV0_B_PURPS_CD]],'2 BM용도분류표'!$A$2:$A$180,0))</f>
        <v>001</v>
      </c>
      <c r="E390" s="22" t="s">
        <v>213</v>
      </c>
      <c r="F390" s="29" t="s">
        <v>1893</v>
      </c>
      <c r="G390" s="22" t="s">
        <v>725</v>
      </c>
      <c r="H390" s="63"/>
    </row>
    <row r="391" spans="1:8" x14ac:dyDescent="0.4">
      <c r="A391" s="22" t="s">
        <v>733</v>
      </c>
      <c r="B391" s="22" t="s">
        <v>734</v>
      </c>
      <c r="C391" s="22" t="str">
        <f>표1[[#This Row],[LV0_B_PURPS_CD]]&amp;표1[[#This Row],[LV2_B_PURPS_CD]]</f>
        <v>BM16004</v>
      </c>
      <c r="D391" s="30" t="str">
        <f>INDEX('2 BM용도분류표'!$B$2:$B$180, MATCH(표1[[#This Row],[LV2_B_PURPS_CD_NM]]&amp;표1[[#This Row],[LV0_B_PURPS_CD]],'2 BM용도분류표'!$A$2:$A$180,0))</f>
        <v>004</v>
      </c>
      <c r="E391" s="22" t="s">
        <v>728</v>
      </c>
      <c r="F391" s="29" t="s">
        <v>1893</v>
      </c>
      <c r="G391" s="22" t="s">
        <v>725</v>
      </c>
      <c r="H391" s="63"/>
    </row>
    <row r="392" spans="1:8" x14ac:dyDescent="0.4">
      <c r="A392" s="22" t="s">
        <v>735</v>
      </c>
      <c r="B392" s="22" t="s">
        <v>736</v>
      </c>
      <c r="C392" s="22" t="str">
        <f>표1[[#This Row],[LV0_B_PURPS_CD]]&amp;표1[[#This Row],[LV2_B_PURPS_CD]]</f>
        <v>BM16006</v>
      </c>
      <c r="D392" s="30" t="str">
        <f>INDEX('2 BM용도분류표'!$B$2:$B$180, MATCH(표1[[#This Row],[LV2_B_PURPS_CD_NM]]&amp;표1[[#This Row],[LV0_B_PURPS_CD]],'2 BM용도분류표'!$A$2:$A$180,0))</f>
        <v>006</v>
      </c>
      <c r="E392" s="22" t="s">
        <v>737</v>
      </c>
      <c r="F392" s="29" t="s">
        <v>1893</v>
      </c>
      <c r="G392" s="22" t="s">
        <v>725</v>
      </c>
      <c r="H392" s="63"/>
    </row>
    <row r="393" spans="1:8" x14ac:dyDescent="0.4">
      <c r="A393" s="22" t="s">
        <v>738</v>
      </c>
      <c r="B393" s="22" t="s">
        <v>739</v>
      </c>
      <c r="C393" s="22" t="str">
        <f>표1[[#This Row],[LV0_B_PURPS_CD]]&amp;표1[[#This Row],[LV2_B_PURPS_CD]]</f>
        <v>BM16007</v>
      </c>
      <c r="D393" s="30" t="str">
        <f>INDEX('2 BM용도분류표'!$B$2:$B$180, MATCH(표1[[#This Row],[LV2_B_PURPS_CD_NM]]&amp;표1[[#This Row],[LV0_B_PURPS_CD]],'2 BM용도분류표'!$A$2:$A$180,0))</f>
        <v>007</v>
      </c>
      <c r="E393" s="22" t="s">
        <v>739</v>
      </c>
      <c r="F393" s="29" t="s">
        <v>1893</v>
      </c>
      <c r="G393" s="22" t="s">
        <v>725</v>
      </c>
      <c r="H393" s="63"/>
    </row>
    <row r="394" spans="1:8" x14ac:dyDescent="0.4">
      <c r="A394" s="22" t="s">
        <v>740</v>
      </c>
      <c r="B394" s="22" t="s">
        <v>741</v>
      </c>
      <c r="C394" s="22" t="str">
        <f>표1[[#This Row],[LV0_B_PURPS_CD]]&amp;표1[[#This Row],[LV2_B_PURPS_CD]]</f>
        <v>BM16005</v>
      </c>
      <c r="D394" s="30" t="str">
        <f>INDEX('2 BM용도분류표'!$B$2:$B$180, MATCH(표1[[#This Row],[LV2_B_PURPS_CD_NM]]&amp;표1[[#This Row],[LV0_B_PURPS_CD]],'2 BM용도분류표'!$A$2:$A$180,0))</f>
        <v>005</v>
      </c>
      <c r="E394" s="22" t="s">
        <v>185</v>
      </c>
      <c r="F394" s="29" t="s">
        <v>1893</v>
      </c>
      <c r="G394" s="22" t="s">
        <v>725</v>
      </c>
      <c r="H394" s="63"/>
    </row>
    <row r="395" spans="1:8" x14ac:dyDescent="0.4">
      <c r="A395" s="22" t="s">
        <v>742</v>
      </c>
      <c r="B395" s="22" t="s">
        <v>743</v>
      </c>
      <c r="C395" s="22" t="str">
        <f>표1[[#This Row],[LV0_B_PURPS_CD]]&amp;표1[[#This Row],[LV2_B_PURPS_CD]]</f>
        <v>BM16004</v>
      </c>
      <c r="D395" s="30" t="str">
        <f>INDEX('2 BM용도분류표'!$B$2:$B$180, MATCH(표1[[#This Row],[LV2_B_PURPS_CD_NM]]&amp;표1[[#This Row],[LV0_B_PURPS_CD]],'2 BM용도분류표'!$A$2:$A$180,0))</f>
        <v>004</v>
      </c>
      <c r="E395" s="22" t="s">
        <v>728</v>
      </c>
      <c r="F395" s="29" t="s">
        <v>1893</v>
      </c>
      <c r="G395" s="22" t="s">
        <v>725</v>
      </c>
      <c r="H395" s="63"/>
    </row>
    <row r="396" spans="1:8" x14ac:dyDescent="0.4">
      <c r="A396" s="22" t="s">
        <v>744</v>
      </c>
      <c r="B396" s="22" t="s">
        <v>745</v>
      </c>
      <c r="C396" s="22" t="str">
        <f>표1[[#This Row],[LV0_B_PURPS_CD]]&amp;표1[[#This Row],[LV2_B_PURPS_CD]]</f>
        <v>BM16004</v>
      </c>
      <c r="D396" s="30" t="str">
        <f>INDEX('2 BM용도분류표'!$B$2:$B$180, MATCH(표1[[#This Row],[LV2_B_PURPS_CD_NM]]&amp;표1[[#This Row],[LV0_B_PURPS_CD]],'2 BM용도분류표'!$A$2:$A$180,0))</f>
        <v>004</v>
      </c>
      <c r="E396" s="22" t="s">
        <v>728</v>
      </c>
      <c r="F396" s="29" t="s">
        <v>1893</v>
      </c>
      <c r="G396" s="22" t="s">
        <v>725</v>
      </c>
      <c r="H396" s="63"/>
    </row>
    <row r="397" spans="1:8" ht="18" thickBot="1" x14ac:dyDescent="0.45">
      <c r="A397" s="53" t="s">
        <v>746</v>
      </c>
      <c r="B397" s="53" t="s">
        <v>737</v>
      </c>
      <c r="C397" s="53" t="str">
        <f>표1[[#This Row],[LV0_B_PURPS_CD]]&amp;표1[[#This Row],[LV2_B_PURPS_CD]]</f>
        <v>BM16006</v>
      </c>
      <c r="D397" s="54" t="str">
        <f>INDEX('2 BM용도분류표'!$B$2:$B$180, MATCH(표1[[#This Row],[LV2_B_PURPS_CD_NM]]&amp;표1[[#This Row],[LV0_B_PURPS_CD]],'2 BM용도분류표'!$A$2:$A$180,0))</f>
        <v>006</v>
      </c>
      <c r="E397" s="53" t="s">
        <v>737</v>
      </c>
      <c r="F397" s="55" t="s">
        <v>1893</v>
      </c>
      <c r="G397" s="53" t="s">
        <v>725</v>
      </c>
      <c r="H397" s="63"/>
    </row>
    <row r="398" spans="1:8" ht="18" thickBot="1" x14ac:dyDescent="0.45">
      <c r="A398" s="53" t="s">
        <v>1040</v>
      </c>
      <c r="B398" s="53" t="s">
        <v>1041</v>
      </c>
      <c r="C398" s="53" t="str">
        <f>표1[[#This Row],[LV0_B_PURPS_CD]]&amp;표1[[#This Row],[LV2_B_PURPS_CD]]</f>
        <v>BMZ0001</v>
      </c>
      <c r="D398" s="54" t="str">
        <f>INDEX('2 BM용도분류표'!$B$2:$B$180, MATCH(표1[[#This Row],[LV2_B_PURPS_CD_NM]]&amp;표1[[#This Row],[LV0_B_PURPS_CD]],'2 BM용도분류표'!$A$2:$A$180,0))</f>
        <v>001</v>
      </c>
      <c r="E398" s="53" t="s">
        <v>749</v>
      </c>
      <c r="F398" s="55" t="s">
        <v>1894</v>
      </c>
      <c r="G398" s="53" t="s">
        <v>1136</v>
      </c>
      <c r="H398" s="63"/>
    </row>
    <row r="399" spans="1:8" x14ac:dyDescent="0.4">
      <c r="A399" s="22" t="s">
        <v>1043</v>
      </c>
      <c r="B399" s="22" t="s">
        <v>34</v>
      </c>
      <c r="C399" s="22" t="str">
        <f>표1[[#This Row],[LV0_B_PURPS_CD]]&amp;표1[[#This Row],[LV2_B_PURPS_CD]]</f>
        <v>BMZ3001</v>
      </c>
      <c r="D399" s="30" t="str">
        <f>INDEX('2 BM용도분류표'!$B$2:$B$180, MATCH(표1[[#This Row],[LV2_B_PURPS_CD_NM]]&amp;표1[[#This Row],[LV0_B_PURPS_CD]],'2 BM용도분류표'!$A$2:$A$180,0))</f>
        <v>001</v>
      </c>
      <c r="E399" s="22" t="s">
        <v>35</v>
      </c>
      <c r="F399" s="29" t="s">
        <v>1895</v>
      </c>
      <c r="G399" s="22" t="s">
        <v>1205</v>
      </c>
      <c r="H399" s="63"/>
    </row>
    <row r="400" spans="1:8" x14ac:dyDescent="0.4">
      <c r="A400" s="22" t="s">
        <v>1044</v>
      </c>
      <c r="B400" s="22" t="s">
        <v>37</v>
      </c>
      <c r="C400" s="22" t="str">
        <f>표1[[#This Row],[LV0_B_PURPS_CD]]&amp;표1[[#This Row],[LV2_B_PURPS_CD]]</f>
        <v>BMZ3002</v>
      </c>
      <c r="D400" s="30" t="str">
        <f>INDEX('2 BM용도분류표'!$B$2:$B$180, MATCH(표1[[#This Row],[LV2_B_PURPS_CD_NM]]&amp;표1[[#This Row],[LV0_B_PURPS_CD]],'2 BM용도분류표'!$A$2:$A$180,0))</f>
        <v>002</v>
      </c>
      <c r="E400" s="22" t="s">
        <v>38</v>
      </c>
      <c r="F400" s="29" t="s">
        <v>1895</v>
      </c>
      <c r="G400" s="22" t="s">
        <v>1205</v>
      </c>
      <c r="H400" s="63"/>
    </row>
    <row r="401" spans="1:8" x14ac:dyDescent="0.4">
      <c r="A401" s="22" t="s">
        <v>1045</v>
      </c>
      <c r="B401" s="22" t="s">
        <v>40</v>
      </c>
      <c r="C401" s="22" t="str">
        <f>표1[[#This Row],[LV0_B_PURPS_CD]]&amp;표1[[#This Row],[LV2_B_PURPS_CD]]</f>
        <v>BMZ3003</v>
      </c>
      <c r="D401" s="30" t="str">
        <f>INDEX('2 BM용도분류표'!$B$2:$B$180, MATCH(표1[[#This Row],[LV2_B_PURPS_CD_NM]]&amp;표1[[#This Row],[LV0_B_PURPS_CD]],'2 BM용도분류표'!$A$2:$A$180,0))</f>
        <v>003</v>
      </c>
      <c r="E401" s="22" t="s">
        <v>41</v>
      </c>
      <c r="F401" s="29" t="s">
        <v>1895</v>
      </c>
      <c r="G401" s="22" t="s">
        <v>1205</v>
      </c>
      <c r="H401" s="63"/>
    </row>
    <row r="402" spans="1:8" x14ac:dyDescent="0.4">
      <c r="A402" s="22" t="s">
        <v>1046</v>
      </c>
      <c r="B402" s="22" t="s">
        <v>43</v>
      </c>
      <c r="C402" s="22" t="str">
        <f>표1[[#This Row],[LV0_B_PURPS_CD]]&amp;표1[[#This Row],[LV2_B_PURPS_CD]]</f>
        <v>BMZ3004</v>
      </c>
      <c r="D402" s="30" t="str">
        <f>INDEX('2 BM용도분류표'!$B$2:$B$180, MATCH(표1[[#This Row],[LV2_B_PURPS_CD_NM]]&amp;표1[[#This Row],[LV0_B_PURPS_CD]],'2 BM용도분류표'!$A$2:$A$180,0))</f>
        <v>004</v>
      </c>
      <c r="E402" s="22" t="s">
        <v>44</v>
      </c>
      <c r="F402" s="29" t="s">
        <v>1895</v>
      </c>
      <c r="G402" s="22" t="s">
        <v>1205</v>
      </c>
      <c r="H402" s="63"/>
    </row>
    <row r="403" spans="1:8" x14ac:dyDescent="0.4">
      <c r="A403" s="22" t="s">
        <v>1047</v>
      </c>
      <c r="B403" s="22" t="s">
        <v>46</v>
      </c>
      <c r="C403" s="22" t="str">
        <f>표1[[#This Row],[LV0_B_PURPS_CD]]&amp;표1[[#This Row],[LV2_B_PURPS_CD]]</f>
        <v>BMZ3005</v>
      </c>
      <c r="D403" s="30" t="str">
        <f>INDEX('2 BM용도분류표'!$B$2:$B$180, MATCH(표1[[#This Row],[LV2_B_PURPS_CD_NM]]&amp;표1[[#This Row],[LV0_B_PURPS_CD]],'2 BM용도분류표'!$A$2:$A$180,0))</f>
        <v>005</v>
      </c>
      <c r="E403" s="22" t="s">
        <v>47</v>
      </c>
      <c r="F403" s="29" t="s">
        <v>1895</v>
      </c>
      <c r="G403" s="22" t="s">
        <v>1205</v>
      </c>
      <c r="H403" s="63"/>
    </row>
    <row r="404" spans="1:8" x14ac:dyDescent="0.4">
      <c r="A404" s="22" t="s">
        <v>1048</v>
      </c>
      <c r="B404" s="22" t="s">
        <v>49</v>
      </c>
      <c r="C404" s="22" t="str">
        <f>표1[[#This Row],[LV0_B_PURPS_CD]]&amp;표1[[#This Row],[LV2_B_PURPS_CD]]</f>
        <v>BMZ3006</v>
      </c>
      <c r="D404" s="30" t="str">
        <f>INDEX('2 BM용도분류표'!$B$2:$B$180, MATCH(표1[[#This Row],[LV2_B_PURPS_CD_NM]]&amp;표1[[#This Row],[LV0_B_PURPS_CD]],'2 BM용도분류표'!$A$2:$A$180,0))</f>
        <v>006</v>
      </c>
      <c r="E404" s="22" t="s">
        <v>50</v>
      </c>
      <c r="F404" s="29" t="s">
        <v>1895</v>
      </c>
      <c r="G404" s="22" t="s">
        <v>1205</v>
      </c>
      <c r="H404" s="63"/>
    </row>
    <row r="405" spans="1:8" x14ac:dyDescent="0.4">
      <c r="A405" s="22" t="s">
        <v>1049</v>
      </c>
      <c r="B405" s="22" t="s">
        <v>53</v>
      </c>
      <c r="C405" s="22" t="str">
        <f>표1[[#This Row],[LV0_B_PURPS_CD]]&amp;표1[[#This Row],[LV2_B_PURPS_CD]]</f>
        <v>BMZ3007</v>
      </c>
      <c r="D405" s="30" t="str">
        <f>INDEX('2 BM용도분류표'!$B$2:$B$180, MATCH(표1[[#This Row],[LV2_B_PURPS_CD_NM]]&amp;표1[[#This Row],[LV0_B_PURPS_CD]],'2 BM용도분류표'!$A$2:$A$180,0))</f>
        <v>007</v>
      </c>
      <c r="E405" s="22" t="s">
        <v>86</v>
      </c>
      <c r="F405" s="29" t="s">
        <v>1895</v>
      </c>
      <c r="G405" s="22" t="s">
        <v>1205</v>
      </c>
      <c r="H405" s="63"/>
    </row>
    <row r="406" spans="1:8" x14ac:dyDescent="0.4">
      <c r="A406" s="22" t="s">
        <v>1050</v>
      </c>
      <c r="B406" s="22" t="s">
        <v>55</v>
      </c>
      <c r="C406" s="22" t="str">
        <f>표1[[#This Row],[LV0_B_PURPS_CD]]&amp;표1[[#This Row],[LV2_B_PURPS_CD]]</f>
        <v>BMZ3008</v>
      </c>
      <c r="D406" s="30" t="str">
        <f>INDEX('2 BM용도분류표'!$B$2:$B$180, MATCH(표1[[#This Row],[LV2_B_PURPS_CD_NM]]&amp;표1[[#This Row],[LV0_B_PURPS_CD]],'2 BM용도분류표'!$A$2:$A$180,0))</f>
        <v>008</v>
      </c>
      <c r="E406" s="22" t="s">
        <v>56</v>
      </c>
      <c r="F406" s="29" t="s">
        <v>1895</v>
      </c>
      <c r="G406" s="22" t="s">
        <v>1205</v>
      </c>
      <c r="H406" s="63"/>
    </row>
    <row r="407" spans="1:8" x14ac:dyDescent="0.4">
      <c r="A407" s="22" t="s">
        <v>1051</v>
      </c>
      <c r="B407" s="22" t="s">
        <v>58</v>
      </c>
      <c r="C407" s="22" t="str">
        <f>표1[[#This Row],[LV0_B_PURPS_CD]]&amp;표1[[#This Row],[LV2_B_PURPS_CD]]</f>
        <v>BMZ3008</v>
      </c>
      <c r="D407" s="30" t="str">
        <f>INDEX('2 BM용도분류표'!$B$2:$B$180, MATCH(표1[[#This Row],[LV2_B_PURPS_CD_NM]]&amp;표1[[#This Row],[LV0_B_PURPS_CD]],'2 BM용도분류표'!$A$2:$A$180,0))</f>
        <v>008</v>
      </c>
      <c r="E407" s="22" t="s">
        <v>56</v>
      </c>
      <c r="F407" s="29" t="s">
        <v>1895</v>
      </c>
      <c r="G407" s="22" t="s">
        <v>1205</v>
      </c>
      <c r="H407" s="63"/>
    </row>
    <row r="408" spans="1:8" x14ac:dyDescent="0.4">
      <c r="A408" s="22" t="s">
        <v>1052</v>
      </c>
      <c r="B408" s="22" t="s">
        <v>60</v>
      </c>
      <c r="C408" s="22" t="str">
        <f>표1[[#This Row],[LV0_B_PURPS_CD]]&amp;표1[[#This Row],[LV2_B_PURPS_CD]]</f>
        <v>BMZ3008</v>
      </c>
      <c r="D408" s="30" t="str">
        <f>INDEX('2 BM용도분류표'!$B$2:$B$180, MATCH(표1[[#This Row],[LV2_B_PURPS_CD_NM]]&amp;표1[[#This Row],[LV0_B_PURPS_CD]],'2 BM용도분류표'!$A$2:$A$180,0))</f>
        <v>008</v>
      </c>
      <c r="E408" s="22" t="s">
        <v>56</v>
      </c>
      <c r="F408" s="29" t="s">
        <v>1895</v>
      </c>
      <c r="G408" s="22" t="s">
        <v>1205</v>
      </c>
      <c r="H408" s="63"/>
    </row>
    <row r="409" spans="1:8" x14ac:dyDescent="0.4">
      <c r="A409" s="22" t="s">
        <v>1053</v>
      </c>
      <c r="B409" s="22" t="s">
        <v>62</v>
      </c>
      <c r="C409" s="22" t="str">
        <f>표1[[#This Row],[LV0_B_PURPS_CD]]&amp;표1[[#This Row],[LV2_B_PURPS_CD]]</f>
        <v>BMZ3009</v>
      </c>
      <c r="D409" s="30" t="str">
        <f>INDEX('2 BM용도분류표'!$B$2:$B$180, MATCH(표1[[#This Row],[LV2_B_PURPS_CD_NM]]&amp;표1[[#This Row],[LV0_B_PURPS_CD]],'2 BM용도분류표'!$A$2:$A$180,0))</f>
        <v>009</v>
      </c>
      <c r="E409" s="22" t="s">
        <v>63</v>
      </c>
      <c r="F409" s="29" t="s">
        <v>1895</v>
      </c>
      <c r="G409" s="22" t="s">
        <v>1205</v>
      </c>
      <c r="H409" s="63"/>
    </row>
    <row r="410" spans="1:8" x14ac:dyDescent="0.4">
      <c r="A410" s="22" t="s">
        <v>1054</v>
      </c>
      <c r="B410" s="22" t="s">
        <v>65</v>
      </c>
      <c r="C410" s="22" t="str">
        <f>표1[[#This Row],[LV0_B_PURPS_CD]]&amp;표1[[#This Row],[LV2_B_PURPS_CD]]</f>
        <v>BMZ3010</v>
      </c>
      <c r="D410" s="30" t="str">
        <f>INDEX('2 BM용도분류표'!$B$2:$B$180, MATCH(표1[[#This Row],[LV2_B_PURPS_CD_NM]]&amp;표1[[#This Row],[LV0_B_PURPS_CD]],'2 BM용도분류표'!$A$2:$A$180,0))</f>
        <v>010</v>
      </c>
      <c r="E410" s="22" t="s">
        <v>66</v>
      </c>
      <c r="F410" s="29" t="s">
        <v>1895</v>
      </c>
      <c r="G410" s="22" t="s">
        <v>1205</v>
      </c>
      <c r="H410" s="63"/>
    </row>
    <row r="411" spans="1:8" x14ac:dyDescent="0.4">
      <c r="A411" s="22" t="s">
        <v>1055</v>
      </c>
      <c r="B411" s="22" t="s">
        <v>71</v>
      </c>
      <c r="C411" s="22" t="str">
        <f>표1[[#This Row],[LV0_B_PURPS_CD]]&amp;표1[[#This Row],[LV2_B_PURPS_CD]]</f>
        <v>BMZ3005</v>
      </c>
      <c r="D411" s="30" t="str">
        <f>INDEX('2 BM용도분류표'!$B$2:$B$180, MATCH(표1[[#This Row],[LV2_B_PURPS_CD_NM]]&amp;표1[[#This Row],[LV0_B_PURPS_CD]],'2 BM용도분류표'!$A$2:$A$180,0))</f>
        <v>005</v>
      </c>
      <c r="E411" s="22" t="s">
        <v>47</v>
      </c>
      <c r="F411" s="29" t="s">
        <v>1895</v>
      </c>
      <c r="G411" s="22" t="s">
        <v>1205</v>
      </c>
      <c r="H411" s="63"/>
    </row>
    <row r="412" spans="1:8" x14ac:dyDescent="0.4">
      <c r="A412" s="22" t="s">
        <v>1056</v>
      </c>
      <c r="B412" s="22" t="s">
        <v>73</v>
      </c>
      <c r="C412" s="22" t="str">
        <f>표1[[#This Row],[LV0_B_PURPS_CD]]&amp;표1[[#This Row],[LV2_B_PURPS_CD]]</f>
        <v>BMZ3005</v>
      </c>
      <c r="D412" s="30" t="str">
        <f>INDEX('2 BM용도분류표'!$B$2:$B$180, MATCH(표1[[#This Row],[LV2_B_PURPS_CD_NM]]&amp;표1[[#This Row],[LV0_B_PURPS_CD]],'2 BM용도분류표'!$A$2:$A$180,0))</f>
        <v>005</v>
      </c>
      <c r="E412" s="22" t="s">
        <v>47</v>
      </c>
      <c r="F412" s="29" t="s">
        <v>1895</v>
      </c>
      <c r="G412" s="22" t="s">
        <v>1205</v>
      </c>
      <c r="H412" s="63"/>
    </row>
    <row r="413" spans="1:8" x14ac:dyDescent="0.4">
      <c r="A413" s="22" t="s">
        <v>1057</v>
      </c>
      <c r="B413" s="22" t="s">
        <v>75</v>
      </c>
      <c r="C413" s="22" t="str">
        <f>표1[[#This Row],[LV0_B_PURPS_CD]]&amp;표1[[#This Row],[LV2_B_PURPS_CD]]</f>
        <v>BMZ3005</v>
      </c>
      <c r="D413" s="30" t="str">
        <f>INDEX('2 BM용도분류표'!$B$2:$B$180, MATCH(표1[[#This Row],[LV2_B_PURPS_CD_NM]]&amp;표1[[#This Row],[LV0_B_PURPS_CD]],'2 BM용도분류표'!$A$2:$A$180,0))</f>
        <v>005</v>
      </c>
      <c r="E413" s="22" t="s">
        <v>47</v>
      </c>
      <c r="F413" s="29" t="s">
        <v>1895</v>
      </c>
      <c r="G413" s="22" t="s">
        <v>1205</v>
      </c>
      <c r="H413" s="63"/>
    </row>
    <row r="414" spans="1:8" x14ac:dyDescent="0.4">
      <c r="A414" s="22" t="s">
        <v>1058</v>
      </c>
      <c r="B414" s="22" t="s">
        <v>77</v>
      </c>
      <c r="C414" s="22" t="str">
        <f>표1[[#This Row],[LV0_B_PURPS_CD]]&amp;표1[[#This Row],[LV2_B_PURPS_CD]]</f>
        <v>BMZ3005</v>
      </c>
      <c r="D414" s="30" t="str">
        <f>INDEX('2 BM용도분류표'!$B$2:$B$180, MATCH(표1[[#This Row],[LV2_B_PURPS_CD_NM]]&amp;표1[[#This Row],[LV0_B_PURPS_CD]],'2 BM용도분류표'!$A$2:$A$180,0))</f>
        <v>005</v>
      </c>
      <c r="E414" s="22" t="s">
        <v>47</v>
      </c>
      <c r="F414" s="29" t="s">
        <v>1895</v>
      </c>
      <c r="G414" s="22" t="s">
        <v>1205</v>
      </c>
      <c r="H414" s="63"/>
    </row>
    <row r="415" spans="1:8" x14ac:dyDescent="0.4">
      <c r="A415" s="22" t="s">
        <v>1059</v>
      </c>
      <c r="B415" s="22" t="s">
        <v>79</v>
      </c>
      <c r="C415" s="22" t="str">
        <f>표1[[#This Row],[LV0_B_PURPS_CD]]&amp;표1[[#This Row],[LV2_B_PURPS_CD]]</f>
        <v>BMZ3011</v>
      </c>
      <c r="D415" s="30" t="str">
        <f>INDEX('2 BM용도분류표'!$B$2:$B$180, MATCH(표1[[#This Row],[LV2_B_PURPS_CD_NM]]&amp;표1[[#This Row],[LV0_B_PURPS_CD]],'2 BM용도분류표'!$A$2:$A$180,0))</f>
        <v>011</v>
      </c>
      <c r="E415" s="22" t="s">
        <v>103</v>
      </c>
      <c r="F415" s="29" t="s">
        <v>1895</v>
      </c>
      <c r="G415" s="22" t="s">
        <v>1205</v>
      </c>
      <c r="H415" s="63"/>
    </row>
    <row r="416" spans="1:8" x14ac:dyDescent="0.4">
      <c r="A416" s="22" t="s">
        <v>1060</v>
      </c>
      <c r="B416" s="22" t="s">
        <v>81</v>
      </c>
      <c r="C416" s="22" t="str">
        <f>표1[[#This Row],[LV0_B_PURPS_CD]]&amp;표1[[#This Row],[LV2_B_PURPS_CD]]</f>
        <v>BMZ3006</v>
      </c>
      <c r="D416" s="30" t="str">
        <f>INDEX('2 BM용도분류표'!$B$2:$B$180, MATCH(표1[[#This Row],[LV2_B_PURPS_CD_NM]]&amp;표1[[#This Row],[LV0_B_PURPS_CD]],'2 BM용도분류표'!$A$2:$A$180,0))</f>
        <v>006</v>
      </c>
      <c r="E416" s="22" t="s">
        <v>50</v>
      </c>
      <c r="F416" s="29" t="s">
        <v>1895</v>
      </c>
      <c r="G416" s="22" t="s">
        <v>1205</v>
      </c>
      <c r="H416" s="63"/>
    </row>
    <row r="417" spans="1:8" x14ac:dyDescent="0.4">
      <c r="A417" s="22" t="s">
        <v>1061</v>
      </c>
      <c r="B417" s="22" t="s">
        <v>83</v>
      </c>
      <c r="C417" s="22" t="str">
        <f>표1[[#This Row],[LV0_B_PURPS_CD]]&amp;표1[[#This Row],[LV2_B_PURPS_CD]]</f>
        <v>BMZ3006</v>
      </c>
      <c r="D417" s="30" t="str">
        <f>INDEX('2 BM용도분류표'!$B$2:$B$180, MATCH(표1[[#This Row],[LV2_B_PURPS_CD_NM]]&amp;표1[[#This Row],[LV0_B_PURPS_CD]],'2 BM용도분류표'!$A$2:$A$180,0))</f>
        <v>006</v>
      </c>
      <c r="E417" s="22" t="s">
        <v>50</v>
      </c>
      <c r="F417" s="29" t="s">
        <v>1895</v>
      </c>
      <c r="G417" s="22" t="s">
        <v>1205</v>
      </c>
      <c r="H417" s="63"/>
    </row>
    <row r="418" spans="1:8" x14ac:dyDescent="0.4">
      <c r="A418" s="22" t="s">
        <v>1062</v>
      </c>
      <c r="B418" s="22" t="s">
        <v>1063</v>
      </c>
      <c r="C418" s="22" t="str">
        <f>표1[[#This Row],[LV0_B_PURPS_CD]]&amp;표1[[#This Row],[LV2_B_PURPS_CD]]</f>
        <v>BMZ3007</v>
      </c>
      <c r="D418" s="30" t="str">
        <f>INDEX('2 BM용도분류표'!$B$2:$B$180, MATCH(표1[[#This Row],[LV2_B_PURPS_CD_NM]]&amp;표1[[#This Row],[LV0_B_PURPS_CD]],'2 BM용도분류표'!$A$2:$A$180,0))</f>
        <v>007</v>
      </c>
      <c r="E418" s="22" t="s">
        <v>86</v>
      </c>
      <c r="F418" s="29" t="s">
        <v>1895</v>
      </c>
      <c r="G418" s="22" t="s">
        <v>1205</v>
      </c>
      <c r="H418" s="63"/>
    </row>
    <row r="419" spans="1:8" x14ac:dyDescent="0.4">
      <c r="A419" s="22" t="s">
        <v>1064</v>
      </c>
      <c r="B419" s="22" t="s">
        <v>88</v>
      </c>
      <c r="C419" s="22" t="str">
        <f>표1[[#This Row],[LV0_B_PURPS_CD]]&amp;표1[[#This Row],[LV2_B_PURPS_CD]]</f>
        <v>BMZ3007</v>
      </c>
      <c r="D419" s="30" t="str">
        <f>INDEX('2 BM용도분류표'!$B$2:$B$180, MATCH(표1[[#This Row],[LV2_B_PURPS_CD_NM]]&amp;표1[[#This Row],[LV0_B_PURPS_CD]],'2 BM용도분류표'!$A$2:$A$180,0))</f>
        <v>007</v>
      </c>
      <c r="E419" s="22" t="s">
        <v>86</v>
      </c>
      <c r="F419" s="29" t="s">
        <v>1895</v>
      </c>
      <c r="G419" s="22" t="s">
        <v>1205</v>
      </c>
      <c r="H419" s="63"/>
    </row>
    <row r="420" spans="1:8" ht="18" thickBot="1" x14ac:dyDescent="0.45">
      <c r="A420" s="53" t="s">
        <v>1065</v>
      </c>
      <c r="B420" s="53" t="s">
        <v>90</v>
      </c>
      <c r="C420" s="53" t="str">
        <f>표1[[#This Row],[LV0_B_PURPS_CD]]&amp;표1[[#This Row],[LV2_B_PURPS_CD]]</f>
        <v>BMZ3001</v>
      </c>
      <c r="D420" s="54" t="str">
        <f>INDEX('2 BM용도분류표'!$B$2:$B$180, MATCH(표1[[#This Row],[LV2_B_PURPS_CD_NM]]&amp;표1[[#This Row],[LV0_B_PURPS_CD]],'2 BM용도분류표'!$A$2:$A$180,0))</f>
        <v>001</v>
      </c>
      <c r="E420" s="53" t="s">
        <v>35</v>
      </c>
      <c r="F420" s="55" t="s">
        <v>1895</v>
      </c>
      <c r="G420" s="53" t="s">
        <v>1205</v>
      </c>
      <c r="H420" s="63"/>
    </row>
    <row r="421" spans="1:8" x14ac:dyDescent="0.4">
      <c r="A421" s="52" t="s">
        <v>1066</v>
      </c>
      <c r="B421" s="52" t="s">
        <v>122</v>
      </c>
      <c r="C421" s="52" t="str">
        <f>표1[[#This Row],[LV0_B_PURPS_CD]]&amp;표1[[#This Row],[LV2_B_PURPS_CD]]</f>
        <v>BMZ3012</v>
      </c>
      <c r="D421" s="51" t="str">
        <f>INDEX('2 BM용도분류표'!$B$2:$B$180, MATCH(표1[[#This Row],[LV2_B_PURPS_CD_NM]]&amp;표1[[#This Row],[LV0_B_PURPS_CD]],'2 BM용도분류표'!$A$2:$A$180,0))</f>
        <v>012</v>
      </c>
      <c r="E421" s="52" t="s">
        <v>123</v>
      </c>
      <c r="F421" s="50" t="s">
        <v>1895</v>
      </c>
      <c r="G421" s="52" t="s">
        <v>1205</v>
      </c>
      <c r="H421" s="63"/>
    </row>
    <row r="422" spans="1:8" x14ac:dyDescent="0.4">
      <c r="A422" s="22" t="s">
        <v>1068</v>
      </c>
      <c r="B422" s="22" t="s">
        <v>129</v>
      </c>
      <c r="C422" s="22" t="str">
        <f>표1[[#This Row],[LV0_B_PURPS_CD]]&amp;표1[[#This Row],[LV2_B_PURPS_CD]]</f>
        <v>BMZ3013</v>
      </c>
      <c r="D422" s="30" t="str">
        <f>INDEX('2 BM용도분류표'!$B$2:$B$180, MATCH(표1[[#This Row],[LV2_B_PURPS_CD_NM]]&amp;표1[[#This Row],[LV0_B_PURPS_CD]],'2 BM용도분류표'!$A$2:$A$180,0))</f>
        <v>013</v>
      </c>
      <c r="E422" s="22" t="s">
        <v>130</v>
      </c>
      <c r="F422" s="29" t="s">
        <v>1895</v>
      </c>
      <c r="G422" s="22" t="s">
        <v>1205</v>
      </c>
      <c r="H422" s="63"/>
    </row>
    <row r="423" spans="1:8" x14ac:dyDescent="0.4">
      <c r="A423" s="22" t="s">
        <v>1069</v>
      </c>
      <c r="B423" s="22" t="s">
        <v>132</v>
      </c>
      <c r="C423" s="22" t="str">
        <f>표1[[#This Row],[LV0_B_PURPS_CD]]&amp;표1[[#This Row],[LV2_B_PURPS_CD]]</f>
        <v>BMZ3013</v>
      </c>
      <c r="D423" s="30" t="str">
        <f>INDEX('2 BM용도분류표'!$B$2:$B$180, MATCH(표1[[#This Row],[LV2_B_PURPS_CD_NM]]&amp;표1[[#This Row],[LV0_B_PURPS_CD]],'2 BM용도분류표'!$A$2:$A$180,0))</f>
        <v>013</v>
      </c>
      <c r="E423" s="22" t="s">
        <v>130</v>
      </c>
      <c r="F423" s="29" t="s">
        <v>1895</v>
      </c>
      <c r="G423" s="22" t="s">
        <v>1205</v>
      </c>
      <c r="H423" s="63"/>
    </row>
    <row r="424" spans="1:8" x14ac:dyDescent="0.4">
      <c r="A424" s="22" t="s">
        <v>1070</v>
      </c>
      <c r="B424" s="22" t="s">
        <v>134</v>
      </c>
      <c r="C424" s="22" t="str">
        <f>표1[[#This Row],[LV0_B_PURPS_CD]]&amp;표1[[#This Row],[LV2_B_PURPS_CD]]</f>
        <v>BMZ3014</v>
      </c>
      <c r="D424" s="30" t="str">
        <f>INDEX('2 BM용도분류표'!$B$2:$B$180, MATCH(표1[[#This Row],[LV2_B_PURPS_CD_NM]]&amp;표1[[#This Row],[LV0_B_PURPS_CD]],'2 BM용도분류표'!$A$2:$A$180,0))</f>
        <v>014</v>
      </c>
      <c r="E424" s="22" t="s">
        <v>135</v>
      </c>
      <c r="F424" s="29" t="s">
        <v>1895</v>
      </c>
      <c r="G424" s="22" t="s">
        <v>1205</v>
      </c>
      <c r="H424" s="63"/>
    </row>
    <row r="425" spans="1:8" x14ac:dyDescent="0.4">
      <c r="A425" s="22" t="s">
        <v>1071</v>
      </c>
      <c r="B425" s="22" t="s">
        <v>137</v>
      </c>
      <c r="C425" s="22" t="str">
        <f>표1[[#This Row],[LV0_B_PURPS_CD]]&amp;표1[[#This Row],[LV2_B_PURPS_CD]]</f>
        <v>BMZ3015</v>
      </c>
      <c r="D425" s="30" t="str">
        <f>INDEX('2 BM용도분류표'!$B$2:$B$180, MATCH(표1[[#This Row],[LV2_B_PURPS_CD_NM]]&amp;표1[[#This Row],[LV0_B_PURPS_CD]],'2 BM용도분류표'!$A$2:$A$180,0))</f>
        <v>015</v>
      </c>
      <c r="E425" s="22" t="s">
        <v>138</v>
      </c>
      <c r="F425" s="29" t="s">
        <v>1895</v>
      </c>
      <c r="G425" s="22" t="s">
        <v>1205</v>
      </c>
      <c r="H425" s="63"/>
    </row>
    <row r="426" spans="1:8" x14ac:dyDescent="0.4">
      <c r="A426" s="22" t="s">
        <v>1072</v>
      </c>
      <c r="B426" s="22" t="s">
        <v>140</v>
      </c>
      <c r="C426" s="22" t="str">
        <f>표1[[#This Row],[LV0_B_PURPS_CD]]&amp;표1[[#This Row],[LV2_B_PURPS_CD]]</f>
        <v>BMZ3016</v>
      </c>
      <c r="D426" s="30" t="str">
        <f>INDEX('2 BM용도분류표'!$B$2:$B$180, MATCH(표1[[#This Row],[LV2_B_PURPS_CD_NM]]&amp;표1[[#This Row],[LV0_B_PURPS_CD]],'2 BM용도분류표'!$A$2:$A$180,0))</f>
        <v>016</v>
      </c>
      <c r="E426" s="22" t="s">
        <v>141</v>
      </c>
      <c r="F426" s="29" t="s">
        <v>1895</v>
      </c>
      <c r="G426" s="22" t="s">
        <v>1205</v>
      </c>
      <c r="H426" s="63"/>
    </row>
    <row r="427" spans="1:8" x14ac:dyDescent="0.4">
      <c r="A427" s="22" t="s">
        <v>1073</v>
      </c>
      <c r="B427" s="22" t="s">
        <v>143</v>
      </c>
      <c r="C427" s="22" t="str">
        <f>표1[[#This Row],[LV0_B_PURPS_CD]]&amp;표1[[#This Row],[LV2_B_PURPS_CD]]</f>
        <v>BMZ3017</v>
      </c>
      <c r="D427" s="30" t="str">
        <f>INDEX('2 BM용도분류표'!$B$2:$B$180, MATCH(표1[[#This Row],[LV2_B_PURPS_CD_NM]]&amp;표1[[#This Row],[LV0_B_PURPS_CD]],'2 BM용도분류표'!$A$2:$A$180,0))</f>
        <v>017</v>
      </c>
      <c r="E427" s="22" t="s">
        <v>144</v>
      </c>
      <c r="F427" s="29" t="s">
        <v>1895</v>
      </c>
      <c r="G427" s="22" t="s">
        <v>1205</v>
      </c>
      <c r="H427" s="63"/>
    </row>
    <row r="428" spans="1:8" x14ac:dyDescent="0.4">
      <c r="A428" s="22" t="s">
        <v>1074</v>
      </c>
      <c r="B428" s="22" t="s">
        <v>146</v>
      </c>
      <c r="C428" s="22" t="str">
        <f>표1[[#This Row],[LV0_B_PURPS_CD]]&amp;표1[[#This Row],[LV2_B_PURPS_CD]]</f>
        <v>BMZ3005</v>
      </c>
      <c r="D428" s="30" t="str">
        <f>INDEX('2 BM용도분류표'!$B$2:$B$180, MATCH(표1[[#This Row],[LV2_B_PURPS_CD_NM]]&amp;표1[[#This Row],[LV0_B_PURPS_CD]],'2 BM용도분류표'!$A$2:$A$180,0))</f>
        <v>005</v>
      </c>
      <c r="E428" s="22" t="s">
        <v>47</v>
      </c>
      <c r="F428" s="29" t="s">
        <v>1895</v>
      </c>
      <c r="G428" s="22" t="s">
        <v>1205</v>
      </c>
      <c r="H428" s="63"/>
    </row>
    <row r="429" spans="1:8" x14ac:dyDescent="0.4">
      <c r="A429" s="22" t="s">
        <v>1075</v>
      </c>
      <c r="B429" s="22" t="s">
        <v>148</v>
      </c>
      <c r="C429" s="22" t="str">
        <f>표1[[#This Row],[LV0_B_PURPS_CD]]&amp;표1[[#This Row],[LV2_B_PURPS_CD]]</f>
        <v>BMZ3018</v>
      </c>
      <c r="D429" s="30" t="str">
        <f>INDEX('2 BM용도분류표'!$B$2:$B$180, MATCH(표1[[#This Row],[LV2_B_PURPS_CD_NM]]&amp;표1[[#This Row],[LV0_B_PURPS_CD]],'2 BM용도분류표'!$A$2:$A$180,0))</f>
        <v>018</v>
      </c>
      <c r="E429" s="22" t="s">
        <v>149</v>
      </c>
      <c r="F429" s="29" t="s">
        <v>1895</v>
      </c>
      <c r="G429" s="22" t="s">
        <v>1205</v>
      </c>
      <c r="H429" s="63"/>
    </row>
    <row r="430" spans="1:8" ht="18" thickBot="1" x14ac:dyDescent="0.45">
      <c r="A430" s="53" t="s">
        <v>1076</v>
      </c>
      <c r="B430" s="53" t="s">
        <v>123</v>
      </c>
      <c r="C430" s="53" t="str">
        <f>표1[[#This Row],[LV0_B_PURPS_CD]]&amp;표1[[#This Row],[LV2_B_PURPS_CD]]</f>
        <v>BMZ3012</v>
      </c>
      <c r="D430" s="54" t="str">
        <f>INDEX('2 BM용도분류표'!$B$2:$B$180, MATCH(표1[[#This Row],[LV2_B_PURPS_CD_NM]]&amp;표1[[#This Row],[LV0_B_PURPS_CD]],'2 BM용도분류표'!$A$2:$A$180,0))</f>
        <v>012</v>
      </c>
      <c r="E430" s="53" t="s">
        <v>123</v>
      </c>
      <c r="F430" s="55" t="s">
        <v>1895</v>
      </c>
      <c r="G430" s="53" t="s">
        <v>1205</v>
      </c>
      <c r="H430" s="63"/>
    </row>
    <row r="431" spans="1:8" x14ac:dyDescent="0.4">
      <c r="A431" s="52" t="s">
        <v>1077</v>
      </c>
      <c r="B431" s="52" t="s">
        <v>181</v>
      </c>
      <c r="C431" s="52" t="str">
        <f>표1[[#This Row],[LV0_B_PURPS_CD]]&amp;표1[[#This Row],[LV2_B_PURPS_CD]]</f>
        <v>BMZ3002</v>
      </c>
      <c r="D431" s="51" t="str">
        <f>INDEX('2 BM용도분류표'!$B$2:$B$180, MATCH(표1[[#This Row],[LV2_B_PURPS_CD_NM]]&amp;표1[[#This Row],[LV0_B_PURPS_CD]],'2 BM용도분류표'!$A$2:$A$180,0))</f>
        <v>002</v>
      </c>
      <c r="E431" s="52" t="s">
        <v>38</v>
      </c>
      <c r="F431" s="50" t="s">
        <v>1895</v>
      </c>
      <c r="G431" s="52" t="s">
        <v>1205</v>
      </c>
      <c r="H431" s="63"/>
    </row>
    <row r="432" spans="1:8" x14ac:dyDescent="0.4">
      <c r="A432" s="22" t="s">
        <v>1078</v>
      </c>
      <c r="B432" s="22" t="s">
        <v>37</v>
      </c>
      <c r="C432" s="22" t="str">
        <f>표1[[#This Row],[LV0_B_PURPS_CD]]&amp;표1[[#This Row],[LV2_B_PURPS_CD]]</f>
        <v>BMZ3002</v>
      </c>
      <c r="D432" s="30" t="str">
        <f>INDEX('2 BM용도분류표'!$B$2:$B$180, MATCH(표1[[#This Row],[LV2_B_PURPS_CD_NM]]&amp;표1[[#This Row],[LV0_B_PURPS_CD]],'2 BM용도분류표'!$A$2:$A$180,0))</f>
        <v>002</v>
      </c>
      <c r="E432" s="22" t="s">
        <v>38</v>
      </c>
      <c r="F432" s="29" t="s">
        <v>1895</v>
      </c>
      <c r="G432" s="22" t="s">
        <v>1205</v>
      </c>
      <c r="H432" s="63"/>
    </row>
    <row r="433" spans="1:8" x14ac:dyDescent="0.4">
      <c r="A433" s="22" t="s">
        <v>1079</v>
      </c>
      <c r="B433" s="22" t="s">
        <v>184</v>
      </c>
      <c r="C433" s="22" t="str">
        <f>표1[[#This Row],[LV0_B_PURPS_CD]]&amp;표1[[#This Row],[LV2_B_PURPS_CD]]</f>
        <v>BMZ3019</v>
      </c>
      <c r="D433" s="30" t="str">
        <f>INDEX('2 BM용도분류표'!$B$2:$B$180, MATCH(표1[[#This Row],[LV2_B_PURPS_CD_NM]]&amp;표1[[#This Row],[LV0_B_PURPS_CD]],'2 BM용도분류표'!$A$2:$A$180,0))</f>
        <v>019</v>
      </c>
      <c r="E433" s="22" t="s">
        <v>185</v>
      </c>
      <c r="F433" s="29" t="s">
        <v>1895</v>
      </c>
      <c r="G433" s="22" t="s">
        <v>1205</v>
      </c>
      <c r="H433" s="63"/>
    </row>
    <row r="434" spans="1:8" x14ac:dyDescent="0.4">
      <c r="A434" s="22" t="s">
        <v>1080</v>
      </c>
      <c r="B434" s="22" t="s">
        <v>1081</v>
      </c>
      <c r="C434" s="22" t="str">
        <f>표1[[#This Row],[LV0_B_PURPS_CD]]&amp;표1[[#This Row],[LV2_B_PURPS_CD]]</f>
        <v>BMZ3001</v>
      </c>
      <c r="D434" s="30" t="str">
        <f>INDEX('2 BM용도분류표'!$B$2:$B$180, MATCH(표1[[#This Row],[LV2_B_PURPS_CD_NM]]&amp;표1[[#This Row],[LV0_B_PURPS_CD]],'2 BM용도분류표'!$A$2:$A$180,0))</f>
        <v>001</v>
      </c>
      <c r="E434" s="22" t="s">
        <v>35</v>
      </c>
      <c r="F434" s="29" t="s">
        <v>1895</v>
      </c>
      <c r="G434" s="22" t="s">
        <v>1205</v>
      </c>
      <c r="H434" s="63"/>
    </row>
    <row r="435" spans="1:8" x14ac:dyDescent="0.4">
      <c r="A435" s="22" t="s">
        <v>1082</v>
      </c>
      <c r="B435" s="22" t="s">
        <v>189</v>
      </c>
      <c r="C435" s="22" t="str">
        <f>표1[[#This Row],[LV0_B_PURPS_CD]]&amp;표1[[#This Row],[LV2_B_PURPS_CD]]</f>
        <v>BMZ3020</v>
      </c>
      <c r="D435" s="30" t="str">
        <f>INDEX('2 BM용도분류표'!$B$2:$B$180, MATCH(표1[[#This Row],[LV2_B_PURPS_CD_NM]]&amp;표1[[#This Row],[LV0_B_PURPS_CD]],'2 BM용도분류표'!$A$2:$A$180,0))</f>
        <v>020</v>
      </c>
      <c r="E435" s="22" t="s">
        <v>189</v>
      </c>
      <c r="F435" s="29" t="s">
        <v>1895</v>
      </c>
      <c r="G435" s="22" t="s">
        <v>1205</v>
      </c>
      <c r="H435" s="63"/>
    </row>
    <row r="436" spans="1:8" x14ac:dyDescent="0.4">
      <c r="A436" s="22" t="s">
        <v>1083</v>
      </c>
      <c r="B436" s="22" t="s">
        <v>191</v>
      </c>
      <c r="C436" s="22" t="str">
        <f>표1[[#This Row],[LV0_B_PURPS_CD]]&amp;표1[[#This Row],[LV2_B_PURPS_CD]]</f>
        <v>BMZ3021</v>
      </c>
      <c r="D436" s="30" t="str">
        <f>INDEX('2 BM용도분류표'!$B$2:$B$180, MATCH(표1[[#This Row],[LV2_B_PURPS_CD_NM]]&amp;표1[[#This Row],[LV0_B_PURPS_CD]],'2 BM용도분류표'!$A$2:$A$180,0))</f>
        <v>021</v>
      </c>
      <c r="E436" s="22" t="s">
        <v>191</v>
      </c>
      <c r="F436" s="29" t="s">
        <v>1895</v>
      </c>
      <c r="G436" s="22" t="s">
        <v>1205</v>
      </c>
      <c r="H436" s="63"/>
    </row>
    <row r="437" spans="1:8" x14ac:dyDescent="0.4">
      <c r="A437" s="22" t="s">
        <v>1084</v>
      </c>
      <c r="B437" s="22" t="s">
        <v>193</v>
      </c>
      <c r="C437" s="22" t="str">
        <f>표1[[#This Row],[LV0_B_PURPS_CD]]&amp;표1[[#This Row],[LV2_B_PURPS_CD]]</f>
        <v>BMZ3022</v>
      </c>
      <c r="D437" s="30" t="str">
        <f>INDEX('2 BM용도분류표'!$B$2:$B$180, MATCH(표1[[#This Row],[LV2_B_PURPS_CD_NM]]&amp;표1[[#This Row],[LV0_B_PURPS_CD]],'2 BM용도분류표'!$A$2:$A$180,0))</f>
        <v>022</v>
      </c>
      <c r="E437" s="22" t="s">
        <v>194</v>
      </c>
      <c r="F437" s="29" t="s">
        <v>1895</v>
      </c>
      <c r="G437" s="22" t="s">
        <v>1205</v>
      </c>
      <c r="H437" s="63"/>
    </row>
    <row r="438" spans="1:8" x14ac:dyDescent="0.4">
      <c r="A438" s="22" t="s">
        <v>1085</v>
      </c>
      <c r="B438" s="22" t="s">
        <v>196</v>
      </c>
      <c r="C438" s="22" t="str">
        <f>표1[[#This Row],[LV0_B_PURPS_CD]]&amp;표1[[#This Row],[LV2_B_PURPS_CD]]</f>
        <v>BMZ3023</v>
      </c>
      <c r="D438" s="30" t="str">
        <f>INDEX('2 BM용도분류표'!$B$2:$B$180, MATCH(표1[[#This Row],[LV2_B_PURPS_CD_NM]]&amp;표1[[#This Row],[LV0_B_PURPS_CD]],'2 BM용도분류표'!$A$2:$A$180,0))</f>
        <v>023</v>
      </c>
      <c r="E438" s="22" t="s">
        <v>196</v>
      </c>
      <c r="F438" s="29" t="s">
        <v>1895</v>
      </c>
      <c r="G438" s="22" t="s">
        <v>1205</v>
      </c>
      <c r="H438" s="63"/>
    </row>
    <row r="439" spans="1:8" x14ac:dyDescent="0.4">
      <c r="A439" s="22" t="s">
        <v>1086</v>
      </c>
      <c r="B439" s="22" t="s">
        <v>198</v>
      </c>
      <c r="C439" s="22" t="str">
        <f>표1[[#This Row],[LV0_B_PURPS_CD]]&amp;표1[[#This Row],[LV2_B_PURPS_CD]]</f>
        <v>BMZ3001</v>
      </c>
      <c r="D439" s="30" t="str">
        <f>INDEX('2 BM용도분류표'!$B$2:$B$180, MATCH(표1[[#This Row],[LV2_B_PURPS_CD_NM]]&amp;표1[[#This Row],[LV0_B_PURPS_CD]],'2 BM용도분류표'!$A$2:$A$180,0))</f>
        <v>001</v>
      </c>
      <c r="E439" s="22" t="s">
        <v>35</v>
      </c>
      <c r="F439" s="29" t="s">
        <v>1895</v>
      </c>
      <c r="G439" s="22" t="s">
        <v>1205</v>
      </c>
      <c r="H439" s="63"/>
    </row>
    <row r="440" spans="1:8" x14ac:dyDescent="0.4">
      <c r="A440" s="22" t="s">
        <v>1087</v>
      </c>
      <c r="B440" s="22" t="s">
        <v>200</v>
      </c>
      <c r="C440" s="22" t="str">
        <f>표1[[#This Row],[LV0_B_PURPS_CD]]&amp;표1[[#This Row],[LV2_B_PURPS_CD]]</f>
        <v>BMZ3019</v>
      </c>
      <c r="D440" s="30" t="str">
        <f>INDEX('2 BM용도분류표'!$B$2:$B$180, MATCH(표1[[#This Row],[LV2_B_PURPS_CD_NM]]&amp;표1[[#This Row],[LV0_B_PURPS_CD]],'2 BM용도분류표'!$A$2:$A$180,0))</f>
        <v>019</v>
      </c>
      <c r="E440" s="22" t="s">
        <v>185</v>
      </c>
      <c r="F440" s="29" t="s">
        <v>1895</v>
      </c>
      <c r="G440" s="22" t="s">
        <v>1205</v>
      </c>
      <c r="H440" s="63"/>
    </row>
    <row r="441" spans="1:8" x14ac:dyDescent="0.4">
      <c r="A441" s="22" t="s">
        <v>1088</v>
      </c>
      <c r="B441" s="22" t="s">
        <v>202</v>
      </c>
      <c r="C441" s="22" t="str">
        <f>표1[[#This Row],[LV0_B_PURPS_CD]]&amp;표1[[#This Row],[LV2_B_PURPS_CD]]</f>
        <v>BMZ3005</v>
      </c>
      <c r="D441" s="30" t="str">
        <f>INDEX('2 BM용도분류표'!$B$2:$B$180, MATCH(표1[[#This Row],[LV2_B_PURPS_CD_NM]]&amp;표1[[#This Row],[LV0_B_PURPS_CD]],'2 BM용도분류표'!$A$2:$A$180,0))</f>
        <v>005</v>
      </c>
      <c r="E441" s="22" t="s">
        <v>47</v>
      </c>
      <c r="F441" s="29" t="s">
        <v>1895</v>
      </c>
      <c r="G441" s="22" t="s">
        <v>1205</v>
      </c>
      <c r="H441" s="63"/>
    </row>
    <row r="442" spans="1:8" x14ac:dyDescent="0.4">
      <c r="A442" s="22" t="s">
        <v>1089</v>
      </c>
      <c r="B442" s="22" t="s">
        <v>204</v>
      </c>
      <c r="C442" s="22" t="str">
        <f>표1[[#This Row],[LV0_B_PURPS_CD]]&amp;표1[[#This Row],[LV2_B_PURPS_CD]]</f>
        <v>BMZ3005</v>
      </c>
      <c r="D442" s="30" t="str">
        <f>INDEX('2 BM용도분류표'!$B$2:$B$180, MATCH(표1[[#This Row],[LV2_B_PURPS_CD_NM]]&amp;표1[[#This Row],[LV0_B_PURPS_CD]],'2 BM용도분류표'!$A$2:$A$180,0))</f>
        <v>005</v>
      </c>
      <c r="E442" s="22" t="s">
        <v>47</v>
      </c>
      <c r="F442" s="29" t="s">
        <v>1895</v>
      </c>
      <c r="G442" s="22" t="s">
        <v>1205</v>
      </c>
      <c r="H442" s="63"/>
    </row>
    <row r="443" spans="1:8" x14ac:dyDescent="0.4">
      <c r="A443" s="22" t="s">
        <v>1090</v>
      </c>
      <c r="B443" s="22" t="s">
        <v>208</v>
      </c>
      <c r="C443" s="22" t="str">
        <f>표1[[#This Row],[LV0_B_PURPS_CD]]&amp;표1[[#This Row],[LV2_B_PURPS_CD]]</f>
        <v>BMZ3024</v>
      </c>
      <c r="D443" s="30" t="str">
        <f>INDEX('2 BM용도분류표'!$B$2:$B$180, MATCH(표1[[#This Row],[LV2_B_PURPS_CD_NM]]&amp;표1[[#This Row],[LV0_B_PURPS_CD]],'2 BM용도분류표'!$A$2:$A$180,0))</f>
        <v>024</v>
      </c>
      <c r="E443" s="22" t="s">
        <v>93</v>
      </c>
      <c r="F443" s="29" t="s">
        <v>1895</v>
      </c>
      <c r="G443" s="22" t="s">
        <v>1205</v>
      </c>
      <c r="H443" s="63"/>
    </row>
    <row r="444" spans="1:8" x14ac:dyDescent="0.4">
      <c r="A444" s="22" t="s">
        <v>1091</v>
      </c>
      <c r="B444" s="22" t="s">
        <v>210</v>
      </c>
      <c r="C444" s="22" t="str">
        <f>표1[[#This Row],[LV0_B_PURPS_CD]]&amp;표1[[#This Row],[LV2_B_PURPS_CD]]</f>
        <v>BMZ3001</v>
      </c>
      <c r="D444" s="30" t="str">
        <f>INDEX('2 BM용도분류표'!$B$2:$B$180, MATCH(표1[[#This Row],[LV2_B_PURPS_CD_NM]]&amp;표1[[#This Row],[LV0_B_PURPS_CD]],'2 BM용도분류표'!$A$2:$A$180,0))</f>
        <v>001</v>
      </c>
      <c r="E444" s="22" t="s">
        <v>35</v>
      </c>
      <c r="F444" s="29" t="s">
        <v>1895</v>
      </c>
      <c r="G444" s="22" t="s">
        <v>1205</v>
      </c>
      <c r="H444" s="63"/>
    </row>
    <row r="445" spans="1:8" x14ac:dyDescent="0.4">
      <c r="A445" s="22" t="s">
        <v>1092</v>
      </c>
      <c r="B445" s="22" t="s">
        <v>212</v>
      </c>
      <c r="C445" s="22" t="str">
        <f>표1[[#This Row],[LV0_B_PURPS_CD]]&amp;표1[[#This Row],[LV2_B_PURPS_CD]]</f>
        <v>BMZ3025</v>
      </c>
      <c r="D445" s="30" t="str">
        <f>INDEX('2 BM용도분류표'!$B$2:$B$180, MATCH(표1[[#This Row],[LV2_B_PURPS_CD_NM]]&amp;표1[[#This Row],[LV0_B_PURPS_CD]],'2 BM용도분류표'!$A$2:$A$180,0))</f>
        <v>025</v>
      </c>
      <c r="E445" s="22" t="s">
        <v>213</v>
      </c>
      <c r="F445" s="29" t="s">
        <v>1895</v>
      </c>
      <c r="G445" s="22" t="s">
        <v>1205</v>
      </c>
      <c r="H445" s="63"/>
    </row>
    <row r="446" spans="1:8" x14ac:dyDescent="0.4">
      <c r="A446" s="22" t="s">
        <v>1093</v>
      </c>
      <c r="B446" s="22" t="s">
        <v>215</v>
      </c>
      <c r="C446" s="22" t="str">
        <f>표1[[#This Row],[LV0_B_PURPS_CD]]&amp;표1[[#This Row],[LV2_B_PURPS_CD]]</f>
        <v>BMZ3001</v>
      </c>
      <c r="D446" s="30" t="str">
        <f>INDEX('2 BM용도분류표'!$B$2:$B$180, MATCH(표1[[#This Row],[LV2_B_PURPS_CD_NM]]&amp;표1[[#This Row],[LV0_B_PURPS_CD]],'2 BM용도분류표'!$A$2:$A$180,0))</f>
        <v>001</v>
      </c>
      <c r="E446" s="22" t="s">
        <v>35</v>
      </c>
      <c r="F446" s="29" t="s">
        <v>1895</v>
      </c>
      <c r="G446" s="22" t="s">
        <v>1205</v>
      </c>
      <c r="H446" s="63"/>
    </row>
    <row r="447" spans="1:8" x14ac:dyDescent="0.4">
      <c r="A447" s="22" t="s">
        <v>1094</v>
      </c>
      <c r="B447" s="22" t="s">
        <v>217</v>
      </c>
      <c r="C447" s="22" t="str">
        <f>표1[[#This Row],[LV0_B_PURPS_CD]]&amp;표1[[#This Row],[LV2_B_PURPS_CD]]</f>
        <v>BMZ3026</v>
      </c>
      <c r="D447" s="30" t="str">
        <f>INDEX('2 BM용도분류표'!$B$2:$B$180, MATCH(표1[[#This Row],[LV2_B_PURPS_CD_NM]]&amp;표1[[#This Row],[LV0_B_PURPS_CD]],'2 BM용도분류표'!$A$2:$A$180,0))</f>
        <v>026</v>
      </c>
      <c r="E447" s="22" t="s">
        <v>167</v>
      </c>
      <c r="F447" s="29" t="s">
        <v>1895</v>
      </c>
      <c r="G447" s="22" t="s">
        <v>1205</v>
      </c>
      <c r="H447" s="63"/>
    </row>
    <row r="448" spans="1:8" x14ac:dyDescent="0.4">
      <c r="A448" s="22" t="s">
        <v>1095</v>
      </c>
      <c r="B448" s="22" t="s">
        <v>219</v>
      </c>
      <c r="C448" s="22" t="str">
        <f>표1[[#This Row],[LV0_B_PURPS_CD]]&amp;표1[[#This Row],[LV2_B_PURPS_CD]]</f>
        <v>BMZ3005</v>
      </c>
      <c r="D448" s="30" t="str">
        <f>INDEX('2 BM용도분류표'!$B$2:$B$180, MATCH(표1[[#This Row],[LV2_B_PURPS_CD_NM]]&amp;표1[[#This Row],[LV0_B_PURPS_CD]],'2 BM용도분류표'!$A$2:$A$180,0))</f>
        <v>005</v>
      </c>
      <c r="E448" s="22" t="s">
        <v>47</v>
      </c>
      <c r="F448" s="29" t="s">
        <v>1895</v>
      </c>
      <c r="G448" s="22" t="s">
        <v>1205</v>
      </c>
      <c r="H448" s="63"/>
    </row>
    <row r="449" spans="1:8" x14ac:dyDescent="0.4">
      <c r="A449" s="22" t="s">
        <v>1096</v>
      </c>
      <c r="B449" s="22" t="s">
        <v>221</v>
      </c>
      <c r="C449" s="22" t="str">
        <f>표1[[#This Row],[LV0_B_PURPS_CD]]&amp;표1[[#This Row],[LV2_B_PURPS_CD]]</f>
        <v>BMZ3025</v>
      </c>
      <c r="D449" s="30" t="str">
        <f>INDEX('2 BM용도분류표'!$B$2:$B$180, MATCH(표1[[#This Row],[LV2_B_PURPS_CD_NM]]&amp;표1[[#This Row],[LV0_B_PURPS_CD]],'2 BM용도분류표'!$A$2:$A$180,0))</f>
        <v>025</v>
      </c>
      <c r="E449" s="22" t="s">
        <v>213</v>
      </c>
      <c r="F449" s="29" t="s">
        <v>1895</v>
      </c>
      <c r="G449" s="22" t="s">
        <v>1205</v>
      </c>
      <c r="H449" s="63"/>
    </row>
    <row r="450" spans="1:8" ht="18" thickBot="1" x14ac:dyDescent="0.45">
      <c r="A450" s="53" t="s">
        <v>1097</v>
      </c>
      <c r="B450" s="53" t="s">
        <v>68</v>
      </c>
      <c r="C450" s="53" t="str">
        <f>표1[[#This Row],[LV0_B_PURPS_CD]]&amp;표1[[#This Row],[LV2_B_PURPS_CD]]</f>
        <v>BMZ3027</v>
      </c>
      <c r="D450" s="54" t="str">
        <f>INDEX('2 BM용도분류표'!$B$2:$B$180, MATCH(표1[[#This Row],[LV2_B_PURPS_CD_NM]]&amp;표1[[#This Row],[LV0_B_PURPS_CD]],'2 BM용도분류표'!$A$2:$A$180,0))</f>
        <v>027</v>
      </c>
      <c r="E450" s="53" t="s">
        <v>69</v>
      </c>
      <c r="F450" s="55" t="s">
        <v>1895</v>
      </c>
      <c r="G450" s="53" t="s">
        <v>1205</v>
      </c>
      <c r="H450" s="63"/>
    </row>
    <row r="451" spans="1:8" x14ac:dyDescent="0.4">
      <c r="A451" s="29" t="s">
        <v>1824</v>
      </c>
      <c r="B451" s="29" t="s">
        <v>1825</v>
      </c>
      <c r="C451" s="30" t="str">
        <f>표1[[#This Row],[LV0_B_PURPS_CD]]&amp;표1[[#This Row],[LV2_B_PURPS_CD]]</f>
        <v>BMZ3006</v>
      </c>
      <c r="D451" s="30" t="str">
        <f>INDEX('2 BM용도분류표'!$B$2:$B$180, MATCH(표1[[#This Row],[LV2_B_PURPS_CD_NM]]&amp;표1[[#This Row],[LV0_B_PURPS_CD]],'2 BM용도분류표'!$A$2:$A$180,0))</f>
        <v>006</v>
      </c>
      <c r="E451" s="52" t="s">
        <v>50</v>
      </c>
      <c r="F451" s="50" t="s">
        <v>1895</v>
      </c>
      <c r="G451" s="52" t="s">
        <v>1205</v>
      </c>
      <c r="H451" s="63" t="s">
        <v>1992</v>
      </c>
    </row>
    <row r="452" spans="1:8" x14ac:dyDescent="0.4">
      <c r="A452" s="52" t="s">
        <v>1098</v>
      </c>
      <c r="B452" s="52" t="s">
        <v>270</v>
      </c>
      <c r="C452" s="52" t="str">
        <f>표1[[#This Row],[LV0_B_PURPS_CD]]&amp;표1[[#This Row],[LV2_B_PURPS_CD]]</f>
        <v>BMZ3006</v>
      </c>
      <c r="D452" s="51" t="str">
        <f>INDEX('2 BM용도분류표'!$B$2:$B$180, MATCH(표1[[#This Row],[LV2_B_PURPS_CD_NM]]&amp;표1[[#This Row],[LV0_B_PURPS_CD]],'2 BM용도분류표'!$A$2:$A$180,0))</f>
        <v>006</v>
      </c>
      <c r="E452" s="52" t="s">
        <v>50</v>
      </c>
      <c r="F452" s="50" t="s">
        <v>1895</v>
      </c>
      <c r="G452" s="52" t="s">
        <v>1205</v>
      </c>
      <c r="H452" s="63"/>
    </row>
    <row r="453" spans="1:8" x14ac:dyDescent="0.4">
      <c r="A453" s="22" t="s">
        <v>1099</v>
      </c>
      <c r="B453" s="22" t="s">
        <v>272</v>
      </c>
      <c r="C453" s="22" t="str">
        <f>표1[[#This Row],[LV0_B_PURPS_CD]]&amp;표1[[#This Row],[LV2_B_PURPS_CD]]</f>
        <v>BMZ3006</v>
      </c>
      <c r="D453" s="30" t="str">
        <f>INDEX('2 BM용도분류표'!$B$2:$B$180, MATCH(표1[[#This Row],[LV2_B_PURPS_CD_NM]]&amp;표1[[#This Row],[LV0_B_PURPS_CD]],'2 BM용도분류표'!$A$2:$A$180,0))</f>
        <v>006</v>
      </c>
      <c r="E453" s="22" t="s">
        <v>50</v>
      </c>
      <c r="F453" s="29" t="s">
        <v>1895</v>
      </c>
      <c r="G453" s="22" t="s">
        <v>1205</v>
      </c>
      <c r="H453" s="63"/>
    </row>
    <row r="454" spans="1:8" x14ac:dyDescent="0.4">
      <c r="A454" s="22" t="s">
        <v>1100</v>
      </c>
      <c r="B454" s="22" t="s">
        <v>274</v>
      </c>
      <c r="C454" s="22" t="str">
        <f>표1[[#This Row],[LV0_B_PURPS_CD]]&amp;표1[[#This Row],[LV2_B_PURPS_CD]]</f>
        <v>BMZ3006</v>
      </c>
      <c r="D454" s="30" t="str">
        <f>INDEX('2 BM용도분류표'!$B$2:$B$180, MATCH(표1[[#This Row],[LV2_B_PURPS_CD_NM]]&amp;표1[[#This Row],[LV0_B_PURPS_CD]],'2 BM용도분류표'!$A$2:$A$180,0))</f>
        <v>006</v>
      </c>
      <c r="E454" s="22" t="s">
        <v>50</v>
      </c>
      <c r="F454" s="29" t="s">
        <v>1895</v>
      </c>
      <c r="G454" s="22" t="s">
        <v>1205</v>
      </c>
      <c r="H454" s="63"/>
    </row>
    <row r="455" spans="1:8" x14ac:dyDescent="0.4">
      <c r="A455" s="22" t="s">
        <v>1101</v>
      </c>
      <c r="B455" s="22" t="s">
        <v>276</v>
      </c>
      <c r="C455" s="22" t="str">
        <f>표1[[#This Row],[LV0_B_PURPS_CD]]&amp;표1[[#This Row],[LV2_B_PURPS_CD]]</f>
        <v>BMZ3006</v>
      </c>
      <c r="D455" s="30" t="str">
        <f>INDEX('2 BM용도분류표'!$B$2:$B$180, MATCH(표1[[#This Row],[LV2_B_PURPS_CD_NM]]&amp;표1[[#This Row],[LV0_B_PURPS_CD]],'2 BM용도분류표'!$A$2:$A$180,0))</f>
        <v>006</v>
      </c>
      <c r="E455" s="22" t="s">
        <v>50</v>
      </c>
      <c r="F455" s="29" t="s">
        <v>1895</v>
      </c>
      <c r="G455" s="22" t="s">
        <v>1205</v>
      </c>
      <c r="H455" s="63"/>
    </row>
    <row r="456" spans="1:8" x14ac:dyDescent="0.4">
      <c r="A456" s="22" t="s">
        <v>1102</v>
      </c>
      <c r="B456" s="22" t="s">
        <v>278</v>
      </c>
      <c r="C456" s="22" t="str">
        <f>표1[[#This Row],[LV0_B_PURPS_CD]]&amp;표1[[#This Row],[LV2_B_PURPS_CD]]</f>
        <v>BMZ3006</v>
      </c>
      <c r="D456" s="30" t="str">
        <f>INDEX('2 BM용도분류표'!$B$2:$B$180, MATCH(표1[[#This Row],[LV2_B_PURPS_CD_NM]]&amp;표1[[#This Row],[LV0_B_PURPS_CD]],'2 BM용도분류표'!$A$2:$A$180,0))</f>
        <v>006</v>
      </c>
      <c r="E456" s="22" t="s">
        <v>50</v>
      </c>
      <c r="F456" s="29" t="s">
        <v>1895</v>
      </c>
      <c r="G456" s="22" t="s">
        <v>1205</v>
      </c>
      <c r="H456" s="63"/>
    </row>
    <row r="457" spans="1:8" x14ac:dyDescent="0.4">
      <c r="A457" s="22" t="s">
        <v>1103</v>
      </c>
      <c r="B457" s="22" t="s">
        <v>280</v>
      </c>
      <c r="C457" s="22" t="str">
        <f>표1[[#This Row],[LV0_B_PURPS_CD]]&amp;표1[[#This Row],[LV2_B_PURPS_CD]]</f>
        <v>BMZ3028</v>
      </c>
      <c r="D457" s="30" t="str">
        <f>INDEX('2 BM용도분류표'!$B$2:$B$180, MATCH(표1[[#This Row],[LV2_B_PURPS_CD_NM]]&amp;표1[[#This Row],[LV0_B_PURPS_CD]],'2 BM용도분류표'!$A$2:$A$180,0))</f>
        <v>028</v>
      </c>
      <c r="E457" s="22" t="s">
        <v>280</v>
      </c>
      <c r="F457" s="29" t="s">
        <v>1895</v>
      </c>
      <c r="G457" s="22" t="s">
        <v>1205</v>
      </c>
      <c r="H457" s="63"/>
    </row>
    <row r="458" spans="1:8" x14ac:dyDescent="0.4">
      <c r="A458" s="22" t="s">
        <v>1104</v>
      </c>
      <c r="B458" s="22" t="s">
        <v>282</v>
      </c>
      <c r="C458" s="22" t="str">
        <f>표1[[#This Row],[LV0_B_PURPS_CD]]&amp;표1[[#This Row],[LV2_B_PURPS_CD]]</f>
        <v>BMZ3006</v>
      </c>
      <c r="D458" s="30" t="str">
        <f>INDEX('2 BM용도분류표'!$B$2:$B$180, MATCH(표1[[#This Row],[LV2_B_PURPS_CD_NM]]&amp;표1[[#This Row],[LV0_B_PURPS_CD]],'2 BM용도분류표'!$A$2:$A$180,0))</f>
        <v>006</v>
      </c>
      <c r="E458" s="22" t="s">
        <v>50</v>
      </c>
      <c r="F458" s="29" t="s">
        <v>1895</v>
      </c>
      <c r="G458" s="22" t="s">
        <v>1205</v>
      </c>
      <c r="H458" s="63"/>
    </row>
    <row r="459" spans="1:8" ht="18" thickBot="1" x14ac:dyDescent="0.45">
      <c r="A459" s="53" t="s">
        <v>1105</v>
      </c>
      <c r="B459" s="53" t="s">
        <v>288</v>
      </c>
      <c r="C459" s="53" t="str">
        <f>표1[[#This Row],[LV0_B_PURPS_CD]]&amp;표1[[#This Row],[LV2_B_PURPS_CD]]</f>
        <v>BMZ3029</v>
      </c>
      <c r="D459" s="54" t="str">
        <f>INDEX('2 BM용도분류표'!$B$2:$B$180, MATCH(표1[[#This Row],[LV2_B_PURPS_CD_NM]]&amp;표1[[#This Row],[LV0_B_PURPS_CD]],'2 BM용도분류표'!$A$2:$A$180,0))</f>
        <v>029</v>
      </c>
      <c r="E459" s="53" t="s">
        <v>288</v>
      </c>
      <c r="F459" s="55" t="s">
        <v>1895</v>
      </c>
      <c r="G459" s="53" t="s">
        <v>1205</v>
      </c>
      <c r="H459" s="63"/>
    </row>
    <row r="460" spans="1:8" x14ac:dyDescent="0.4">
      <c r="A460" s="16" t="s">
        <v>1826</v>
      </c>
      <c r="B460" t="s">
        <v>1827</v>
      </c>
      <c r="C460" s="30" t="str">
        <f>표1[[#This Row],[LV0_B_PURPS_CD]]&amp;표1[[#This Row],[LV2_B_PURPS_CD]]</f>
        <v>BMZ3030</v>
      </c>
      <c r="D460" s="30" t="str">
        <f>INDEX('2 BM용도분류표'!$B$2:$B$180, MATCH(표1[[#This Row],[LV2_B_PURPS_CD_NM]]&amp;표1[[#This Row],[LV0_B_PURPS_CD]],'2 BM용도분류표'!$A$2:$A$180,0))</f>
        <v>030</v>
      </c>
      <c r="E460" s="52" t="s">
        <v>290</v>
      </c>
      <c r="F460" s="50" t="s">
        <v>1895</v>
      </c>
      <c r="G460" s="52" t="s">
        <v>1205</v>
      </c>
      <c r="H460" s="63" t="s">
        <v>1992</v>
      </c>
    </row>
    <row r="461" spans="1:8" x14ac:dyDescent="0.4">
      <c r="A461" s="52" t="s">
        <v>1106</v>
      </c>
      <c r="B461" s="52" t="s">
        <v>293</v>
      </c>
      <c r="C461" s="52" t="str">
        <f>표1[[#This Row],[LV0_B_PURPS_CD]]&amp;표1[[#This Row],[LV2_B_PURPS_CD]]</f>
        <v>BMZ3030</v>
      </c>
      <c r="D461" s="51" t="str">
        <f>INDEX('2 BM용도분류표'!$B$2:$B$180, MATCH(표1[[#This Row],[LV2_B_PURPS_CD_NM]]&amp;표1[[#This Row],[LV0_B_PURPS_CD]],'2 BM용도분류표'!$A$2:$A$180,0))</f>
        <v>030</v>
      </c>
      <c r="E461" s="52" t="s">
        <v>290</v>
      </c>
      <c r="F461" s="50" t="s">
        <v>1895</v>
      </c>
      <c r="G461" s="52" t="s">
        <v>1205</v>
      </c>
      <c r="H461" s="63"/>
    </row>
    <row r="462" spans="1:8" x14ac:dyDescent="0.4">
      <c r="A462" s="22" t="s">
        <v>1107</v>
      </c>
      <c r="B462" s="22" t="s">
        <v>295</v>
      </c>
      <c r="C462" s="22" t="str">
        <f>표1[[#This Row],[LV0_B_PURPS_CD]]&amp;표1[[#This Row],[LV2_B_PURPS_CD]]</f>
        <v>BMZ3030</v>
      </c>
      <c r="D462" s="30" t="str">
        <f>INDEX('2 BM용도분류표'!$B$2:$B$180, MATCH(표1[[#This Row],[LV2_B_PURPS_CD_NM]]&amp;표1[[#This Row],[LV0_B_PURPS_CD]],'2 BM용도분류표'!$A$2:$A$180,0))</f>
        <v>030</v>
      </c>
      <c r="E462" s="22" t="s">
        <v>290</v>
      </c>
      <c r="F462" s="29" t="s">
        <v>1895</v>
      </c>
      <c r="G462" s="22" t="s">
        <v>1205</v>
      </c>
      <c r="H462" s="63"/>
    </row>
    <row r="463" spans="1:8" x14ac:dyDescent="0.4">
      <c r="A463" s="22" t="s">
        <v>1108</v>
      </c>
      <c r="B463" s="22" t="s">
        <v>297</v>
      </c>
      <c r="C463" s="22" t="str">
        <f>표1[[#This Row],[LV0_B_PURPS_CD]]&amp;표1[[#This Row],[LV2_B_PURPS_CD]]</f>
        <v>BMZ3030</v>
      </c>
      <c r="D463" s="30" t="str">
        <f>INDEX('2 BM용도분류표'!$B$2:$B$180, MATCH(표1[[#This Row],[LV2_B_PURPS_CD_NM]]&amp;표1[[#This Row],[LV0_B_PURPS_CD]],'2 BM용도분류표'!$A$2:$A$180,0))</f>
        <v>030</v>
      </c>
      <c r="E463" s="22" t="s">
        <v>290</v>
      </c>
      <c r="F463" s="29" t="s">
        <v>1895</v>
      </c>
      <c r="G463" s="22" t="s">
        <v>1205</v>
      </c>
      <c r="H463" s="63"/>
    </row>
    <row r="464" spans="1:8" ht="18" thickBot="1" x14ac:dyDescent="0.45">
      <c r="A464" s="53" t="s">
        <v>1109</v>
      </c>
      <c r="B464" s="53" t="s">
        <v>309</v>
      </c>
      <c r="C464" s="53" t="str">
        <f>표1[[#This Row],[LV0_B_PURPS_CD]]&amp;표1[[#This Row],[LV2_B_PURPS_CD]]</f>
        <v>BMZ3030</v>
      </c>
      <c r="D464" s="54" t="str">
        <f>INDEX('2 BM용도분류표'!$B$2:$B$180, MATCH(표1[[#This Row],[LV2_B_PURPS_CD_NM]]&amp;표1[[#This Row],[LV0_B_PURPS_CD]],'2 BM용도분류표'!$A$2:$A$180,0))</f>
        <v>030</v>
      </c>
      <c r="E464" s="53" t="s">
        <v>290</v>
      </c>
      <c r="F464" s="55" t="s">
        <v>1895</v>
      </c>
      <c r="G464" s="53" t="s">
        <v>1205</v>
      </c>
      <c r="H464" s="63"/>
    </row>
    <row r="465" spans="1:8" x14ac:dyDescent="0.4">
      <c r="A465" s="16" t="s">
        <v>1828</v>
      </c>
      <c r="B465" t="s">
        <v>1829</v>
      </c>
      <c r="C465" s="30" t="str">
        <f>표1[[#This Row],[LV0_B_PURPS_CD]]&amp;표1[[#This Row],[LV2_B_PURPS_CD]]</f>
        <v>BMZ3031</v>
      </c>
      <c r="D465" s="30" t="str">
        <f>INDEX('2 BM용도분류표'!$B$2:$B$180, MATCH(표1[[#This Row],[LV2_B_PURPS_CD_NM]]&amp;표1[[#This Row],[LV0_B_PURPS_CD]],'2 BM용도분류표'!$A$2:$A$180,0))</f>
        <v>031</v>
      </c>
      <c r="E465" s="52" t="s">
        <v>312</v>
      </c>
      <c r="F465" s="50" t="s">
        <v>1895</v>
      </c>
      <c r="G465" s="52" t="s">
        <v>1205</v>
      </c>
      <c r="H465" s="63" t="s">
        <v>1992</v>
      </c>
    </row>
    <row r="466" spans="1:8" x14ac:dyDescent="0.4">
      <c r="A466" s="52" t="s">
        <v>1110</v>
      </c>
      <c r="B466" s="52" t="s">
        <v>315</v>
      </c>
      <c r="C466" s="52" t="str">
        <f>표1[[#This Row],[LV0_B_PURPS_CD]]&amp;표1[[#This Row],[LV2_B_PURPS_CD]]</f>
        <v>BMZ3031</v>
      </c>
      <c r="D466" s="51" t="str">
        <f>INDEX('2 BM용도분류표'!$B$2:$B$180, MATCH(표1[[#This Row],[LV2_B_PURPS_CD_NM]]&amp;표1[[#This Row],[LV0_B_PURPS_CD]],'2 BM용도분류표'!$A$2:$A$180,0))</f>
        <v>031</v>
      </c>
      <c r="E466" s="52" t="s">
        <v>312</v>
      </c>
      <c r="F466" s="50" t="s">
        <v>1895</v>
      </c>
      <c r="G466" s="52" t="s">
        <v>1205</v>
      </c>
      <c r="H466" s="63"/>
    </row>
    <row r="467" spans="1:8" x14ac:dyDescent="0.4">
      <c r="A467" s="22" t="s">
        <v>1111</v>
      </c>
      <c r="B467" s="22" t="s">
        <v>317</v>
      </c>
      <c r="C467" s="22" t="str">
        <f>표1[[#This Row],[LV0_B_PURPS_CD]]&amp;표1[[#This Row],[LV2_B_PURPS_CD]]</f>
        <v>BMZ3031</v>
      </c>
      <c r="D467" s="30" t="str">
        <f>INDEX('2 BM용도분류표'!$B$2:$B$180, MATCH(표1[[#This Row],[LV2_B_PURPS_CD_NM]]&amp;표1[[#This Row],[LV0_B_PURPS_CD]],'2 BM용도분류표'!$A$2:$A$180,0))</f>
        <v>031</v>
      </c>
      <c r="E467" s="22" t="s">
        <v>312</v>
      </c>
      <c r="F467" s="29" t="s">
        <v>1895</v>
      </c>
      <c r="G467" s="22" t="s">
        <v>1205</v>
      </c>
      <c r="H467" s="63"/>
    </row>
    <row r="468" spans="1:8" x14ac:dyDescent="0.4">
      <c r="A468" s="22" t="s">
        <v>1112</v>
      </c>
      <c r="B468" s="22" t="s">
        <v>319</v>
      </c>
      <c r="C468" s="22" t="str">
        <f>표1[[#This Row],[LV0_B_PURPS_CD]]&amp;표1[[#This Row],[LV2_B_PURPS_CD]]</f>
        <v>BMZ3031</v>
      </c>
      <c r="D468" s="30" t="str">
        <f>INDEX('2 BM용도분류표'!$B$2:$B$180, MATCH(표1[[#This Row],[LV2_B_PURPS_CD_NM]]&amp;표1[[#This Row],[LV0_B_PURPS_CD]],'2 BM용도분류표'!$A$2:$A$180,0))</f>
        <v>031</v>
      </c>
      <c r="E468" s="22" t="s">
        <v>312</v>
      </c>
      <c r="F468" s="29" t="s">
        <v>1895</v>
      </c>
      <c r="G468" s="22" t="s">
        <v>1205</v>
      </c>
      <c r="H468" s="63"/>
    </row>
    <row r="469" spans="1:8" ht="18" thickBot="1" x14ac:dyDescent="0.45">
      <c r="A469" s="53" t="s">
        <v>1113</v>
      </c>
      <c r="B469" s="53" t="s">
        <v>331</v>
      </c>
      <c r="C469" s="53" t="str">
        <f>표1[[#This Row],[LV0_B_PURPS_CD]]&amp;표1[[#This Row],[LV2_B_PURPS_CD]]</f>
        <v>BMZ3031</v>
      </c>
      <c r="D469" s="54" t="str">
        <f>INDEX('2 BM용도분류표'!$B$2:$B$180, MATCH(표1[[#This Row],[LV2_B_PURPS_CD_NM]]&amp;표1[[#This Row],[LV0_B_PURPS_CD]],'2 BM용도분류표'!$A$2:$A$180,0))</f>
        <v>031</v>
      </c>
      <c r="E469" s="53" t="s">
        <v>312</v>
      </c>
      <c r="F469" s="55" t="s">
        <v>1895</v>
      </c>
      <c r="G469" s="53" t="s">
        <v>1205</v>
      </c>
      <c r="H469" s="63"/>
    </row>
    <row r="470" spans="1:8" x14ac:dyDescent="0.4">
      <c r="A470" s="16" t="s">
        <v>1114</v>
      </c>
      <c r="B470" t="s">
        <v>1830</v>
      </c>
      <c r="C470" s="30" t="str">
        <f>표1[[#This Row],[LV0_B_PURPS_CD]]&amp;표1[[#This Row],[LV2_B_PURPS_CD]]</f>
        <v>BMZ3026</v>
      </c>
      <c r="D470" s="30" t="str">
        <f>INDEX('2 BM용도분류표'!$B$2:$B$180, MATCH(표1[[#This Row],[LV2_B_PURPS_CD_NM]]&amp;표1[[#This Row],[LV0_B_PURPS_CD]],'2 BM용도분류표'!$A$2:$A$180,0))</f>
        <v>026</v>
      </c>
      <c r="E470" s="22" t="s">
        <v>167</v>
      </c>
      <c r="F470" s="29" t="s">
        <v>1895</v>
      </c>
      <c r="G470" s="22" t="s">
        <v>1205</v>
      </c>
      <c r="H470" s="63" t="s">
        <v>1992</v>
      </c>
    </row>
    <row r="471" spans="1:8" x14ac:dyDescent="0.4">
      <c r="A471" s="52" t="s">
        <v>1115</v>
      </c>
      <c r="B471" s="52" t="s">
        <v>163</v>
      </c>
      <c r="C471" s="52" t="str">
        <f>표1[[#This Row],[LV0_B_PURPS_CD]]&amp;표1[[#This Row],[LV2_B_PURPS_CD]]</f>
        <v>BMZ3032</v>
      </c>
      <c r="D471" s="51" t="str">
        <f>INDEX('2 BM용도분류표'!$B$2:$B$180, MATCH(표1[[#This Row],[LV2_B_PURPS_CD_NM]]&amp;표1[[#This Row],[LV0_B_PURPS_CD]],'2 BM용도분류표'!$A$2:$A$180,0))</f>
        <v>032</v>
      </c>
      <c r="E471" s="52" t="s">
        <v>164</v>
      </c>
      <c r="F471" s="50" t="s">
        <v>1895</v>
      </c>
      <c r="G471" s="52" t="s">
        <v>1205</v>
      </c>
      <c r="H471" s="63"/>
    </row>
    <row r="472" spans="1:8" x14ac:dyDescent="0.4">
      <c r="A472" s="22" t="s">
        <v>1116</v>
      </c>
      <c r="B472" s="22" t="s">
        <v>166</v>
      </c>
      <c r="C472" s="22" t="str">
        <f>표1[[#This Row],[LV0_B_PURPS_CD]]&amp;표1[[#This Row],[LV2_B_PURPS_CD]]</f>
        <v>BMZ3026</v>
      </c>
      <c r="D472" s="30" t="str">
        <f>INDEX('2 BM용도분류표'!$B$2:$B$180, MATCH(표1[[#This Row],[LV2_B_PURPS_CD_NM]]&amp;표1[[#This Row],[LV0_B_PURPS_CD]],'2 BM용도분류표'!$A$2:$A$180,0))</f>
        <v>026</v>
      </c>
      <c r="E472" s="22" t="s">
        <v>167</v>
      </c>
      <c r="F472" s="29" t="s">
        <v>1895</v>
      </c>
      <c r="G472" s="22" t="s">
        <v>1205</v>
      </c>
      <c r="H472" s="63"/>
    </row>
    <row r="473" spans="1:8" x14ac:dyDescent="0.4">
      <c r="A473" s="22" t="s">
        <v>1117</v>
      </c>
      <c r="B473" s="22" t="s">
        <v>336</v>
      </c>
      <c r="C473" s="22" t="str">
        <f>표1[[#This Row],[LV0_B_PURPS_CD]]&amp;표1[[#This Row],[LV2_B_PURPS_CD]]</f>
        <v>BMZ3026</v>
      </c>
      <c r="D473" s="30" t="str">
        <f>INDEX('2 BM용도분류표'!$B$2:$B$180, MATCH(표1[[#This Row],[LV2_B_PURPS_CD_NM]]&amp;표1[[#This Row],[LV0_B_PURPS_CD]],'2 BM용도분류표'!$A$2:$A$180,0))</f>
        <v>026</v>
      </c>
      <c r="E473" s="22" t="s">
        <v>167</v>
      </c>
      <c r="F473" s="29" t="s">
        <v>1895</v>
      </c>
      <c r="G473" s="22" t="s">
        <v>1205</v>
      </c>
      <c r="H473" s="63"/>
    </row>
    <row r="474" spans="1:8" x14ac:dyDescent="0.4">
      <c r="A474" s="22" t="s">
        <v>1118</v>
      </c>
      <c r="B474" s="22" t="s">
        <v>171</v>
      </c>
      <c r="C474" s="22" t="str">
        <f>표1[[#This Row],[LV0_B_PURPS_CD]]&amp;표1[[#This Row],[LV2_B_PURPS_CD]]</f>
        <v>BMZ3026</v>
      </c>
      <c r="D474" s="30" t="str">
        <f>INDEX('2 BM용도분류표'!$B$2:$B$180, MATCH(표1[[#This Row],[LV2_B_PURPS_CD_NM]]&amp;표1[[#This Row],[LV0_B_PURPS_CD]],'2 BM용도분류표'!$A$2:$A$180,0))</f>
        <v>026</v>
      </c>
      <c r="E474" s="22" t="s">
        <v>167</v>
      </c>
      <c r="F474" s="29" t="s">
        <v>1895</v>
      </c>
      <c r="G474" s="22" t="s">
        <v>1205</v>
      </c>
      <c r="H474" s="63"/>
    </row>
    <row r="475" spans="1:8" x14ac:dyDescent="0.4">
      <c r="A475" s="22" t="s">
        <v>1119</v>
      </c>
      <c r="B475" s="22" t="s">
        <v>175</v>
      </c>
      <c r="C475" s="22" t="str">
        <f>표1[[#This Row],[LV0_B_PURPS_CD]]&amp;표1[[#This Row],[LV2_B_PURPS_CD]]</f>
        <v>BMZ3026</v>
      </c>
      <c r="D475" s="30" t="str">
        <f>INDEX('2 BM용도분류표'!$B$2:$B$180, MATCH(표1[[#This Row],[LV2_B_PURPS_CD_NM]]&amp;표1[[#This Row],[LV0_B_PURPS_CD]],'2 BM용도분류표'!$A$2:$A$180,0))</f>
        <v>026</v>
      </c>
      <c r="E475" s="22" t="s">
        <v>167</v>
      </c>
      <c r="F475" s="29" t="s">
        <v>1895</v>
      </c>
      <c r="G475" s="22" t="s">
        <v>1205</v>
      </c>
      <c r="H475" s="63"/>
    </row>
    <row r="476" spans="1:8" x14ac:dyDescent="0.4">
      <c r="A476" s="47" t="s">
        <v>1120</v>
      </c>
      <c r="B476" s="47" t="s">
        <v>32</v>
      </c>
      <c r="C476" s="47" t="str">
        <f>표1[[#This Row],[LV0_B_PURPS_CD]]&amp;표1[[#This Row],[LV2_B_PURPS_CD]]</f>
        <v>BMZ3033</v>
      </c>
      <c r="D476" s="48" t="str">
        <f>INDEX('2 BM용도분류표'!$B$2:$B$180, MATCH(표1[[#This Row],[LV2_B_PURPS_CD_NM]]&amp;표1[[#This Row],[LV0_B_PURPS_CD]],'2 BM용도분류표'!$A$2:$A$180,0))</f>
        <v>033</v>
      </c>
      <c r="E476" s="47" t="s">
        <v>32</v>
      </c>
      <c r="F476" s="49" t="s">
        <v>1895</v>
      </c>
      <c r="G476" s="47" t="s">
        <v>1205</v>
      </c>
      <c r="H476" s="63"/>
    </row>
    <row r="477" spans="1:8" ht="18" thickBot="1" x14ac:dyDescent="0.45">
      <c r="A477" s="53" t="s">
        <v>1121</v>
      </c>
      <c r="B477" s="53" t="s">
        <v>313</v>
      </c>
      <c r="C477" s="53" t="str">
        <f>표1[[#This Row],[LV0_B_PURPS_CD]]&amp;표1[[#This Row],[LV2_B_PURPS_CD]]</f>
        <v>BMZ5001</v>
      </c>
      <c r="D477" s="54" t="str">
        <f>INDEX('2 BM용도분류표'!$B$2:$B$180, MATCH(표1[[#This Row],[LV2_B_PURPS_CD_NM]]&amp;표1[[#This Row],[LV0_B_PURPS_CD]],'2 BM용도분류표'!$A$2:$A$180,0))</f>
        <v>001</v>
      </c>
      <c r="E477" s="53" t="s">
        <v>344</v>
      </c>
      <c r="F477" s="55" t="s">
        <v>1896</v>
      </c>
      <c r="G477" s="53" t="s">
        <v>1206</v>
      </c>
      <c r="H477" s="63"/>
    </row>
    <row r="478" spans="1:8" x14ac:dyDescent="0.4">
      <c r="A478" s="52" t="s">
        <v>1122</v>
      </c>
      <c r="B478" s="52" t="s">
        <v>1123</v>
      </c>
      <c r="C478" s="52" t="str">
        <f>표1[[#This Row],[LV0_B_PURPS_CD]]&amp;표1[[#This Row],[LV2_B_PURPS_CD]]</f>
        <v>BMZ6001</v>
      </c>
      <c r="D478" s="51" t="str">
        <f>INDEX('2 BM용도분류표'!$B$2:$B$180, MATCH(표1[[#This Row],[LV2_B_PURPS_CD_NM]]&amp;표1[[#This Row],[LV0_B_PURPS_CD]],'2 BM용도분류표'!$A$2:$A$180,0))</f>
        <v>001</v>
      </c>
      <c r="E478" s="52" t="s">
        <v>442</v>
      </c>
      <c r="F478" s="50" t="s">
        <v>1897</v>
      </c>
      <c r="G478" s="52" t="s">
        <v>1208</v>
      </c>
      <c r="H478" s="63"/>
    </row>
    <row r="479" spans="1:8" ht="18" thickBot="1" x14ac:dyDescent="0.45">
      <c r="A479" s="53" t="s">
        <v>1124</v>
      </c>
      <c r="B479" s="53" t="s">
        <v>1125</v>
      </c>
      <c r="C479" s="53" t="str">
        <f>표1[[#This Row],[LV0_B_PURPS_CD]]&amp;표1[[#This Row],[LV2_B_PURPS_CD]]</f>
        <v>BMZ6002</v>
      </c>
      <c r="D479" s="54" t="str">
        <f>INDEX('2 BM용도분류표'!$B$2:$B$180, MATCH(표1[[#This Row],[LV2_B_PURPS_CD_NM]]&amp;표1[[#This Row],[LV0_B_PURPS_CD]],'2 BM용도분류표'!$A$2:$A$180,0))</f>
        <v>002</v>
      </c>
      <c r="E479" s="53" t="s">
        <v>1125</v>
      </c>
      <c r="F479" s="55" t="s">
        <v>1897</v>
      </c>
      <c r="G479" s="53" t="s">
        <v>1208</v>
      </c>
      <c r="H479" s="63"/>
    </row>
    <row r="480" spans="1:8" x14ac:dyDescent="0.4">
      <c r="A480" s="52" t="s">
        <v>1126</v>
      </c>
      <c r="B480" s="52" t="s">
        <v>871</v>
      </c>
      <c r="C480" s="52" t="str">
        <f>표1[[#This Row],[LV0_B_PURPS_CD]]&amp;표1[[#This Row],[LV2_B_PURPS_CD]]</f>
        <v>BMZ7001</v>
      </c>
      <c r="D480" s="51" t="str">
        <f>INDEX('2 BM용도분류표'!$B$2:$B$180, MATCH(표1[[#This Row],[LV2_B_PURPS_CD_NM]]&amp;표1[[#This Row],[LV0_B_PURPS_CD]],'2 BM용도분류표'!$A$2:$A$180,0))</f>
        <v>001</v>
      </c>
      <c r="E480" s="52" t="s">
        <v>749</v>
      </c>
      <c r="F480" s="50" t="s">
        <v>1898</v>
      </c>
      <c r="G480" s="52" t="s">
        <v>1209</v>
      </c>
      <c r="H480" s="63"/>
    </row>
    <row r="481" spans="1:8" x14ac:dyDescent="0.4">
      <c r="A481" s="47" t="s">
        <v>1127</v>
      </c>
      <c r="B481" s="47" t="s">
        <v>1128</v>
      </c>
      <c r="C481" s="47" t="str">
        <f>표1[[#This Row],[LV0_B_PURPS_CD]]&amp;표1[[#This Row],[LV2_B_PURPS_CD]]</f>
        <v>BMZ7001</v>
      </c>
      <c r="D481" s="48" t="str">
        <f>INDEX('2 BM용도분류표'!$B$2:$B$180, MATCH(표1[[#This Row],[LV2_B_PURPS_CD_NM]]&amp;표1[[#This Row],[LV0_B_PURPS_CD]],'2 BM용도분류표'!$A$2:$A$180,0))</f>
        <v>001</v>
      </c>
      <c r="E481" s="47" t="s">
        <v>749</v>
      </c>
      <c r="F481" s="49" t="s">
        <v>1898</v>
      </c>
      <c r="G481" s="47" t="s">
        <v>1210</v>
      </c>
      <c r="H481" s="63"/>
    </row>
    <row r="482" spans="1:8" ht="18" thickBot="1" x14ac:dyDescent="0.45">
      <c r="A482" s="53" t="s">
        <v>1132</v>
      </c>
      <c r="B482" s="53" t="s">
        <v>1131</v>
      </c>
      <c r="C482" s="53" t="str">
        <f>표1[[#This Row],[LV0_B_PURPS_CD]]&amp;표1[[#This Row],[LV2_B_PURPS_CD]]</f>
        <v>BMZ8001</v>
      </c>
      <c r="D482" s="54" t="str">
        <f>INDEX('2 BM용도분류표'!$B$2:$B$180, MATCH(표1[[#This Row],[LV2_B_PURPS_CD_NM]]&amp;표1[[#This Row],[LV0_B_PURPS_CD]],'2 BM용도분류표'!$A$2:$A$180,0))</f>
        <v>001</v>
      </c>
      <c r="E482" s="53" t="s">
        <v>1131</v>
      </c>
      <c r="F482" s="55" t="s">
        <v>1899</v>
      </c>
      <c r="G482" s="53" t="s">
        <v>1211</v>
      </c>
      <c r="H482" s="63"/>
    </row>
    <row r="483" spans="1:8" x14ac:dyDescent="0.4">
      <c r="A483" s="52" t="s">
        <v>1133</v>
      </c>
      <c r="B483" s="52" t="s">
        <v>932</v>
      </c>
      <c r="C483" s="52" t="str">
        <f>표1[[#This Row],[LV0_B_PURPS_CD]]&amp;표1[[#This Row],[LV2_B_PURPS_CD]]</f>
        <v>BMZ9001</v>
      </c>
      <c r="D483" s="51" t="str">
        <f>INDEX('2 BM용도분류표'!$B$2:$B$180, MATCH(표1[[#This Row],[LV2_B_PURPS_CD_NM]]&amp;표1[[#This Row],[LV0_B_PURPS_CD]],'2 BM용도분류표'!$A$2:$A$180,0))</f>
        <v>001</v>
      </c>
      <c r="E483" s="52" t="s">
        <v>749</v>
      </c>
      <c r="F483" s="50" t="s">
        <v>1900</v>
      </c>
      <c r="G483" s="52" t="s">
        <v>1213</v>
      </c>
      <c r="H483" s="63"/>
    </row>
    <row r="484" spans="1:8" ht="18" thickBot="1" x14ac:dyDescent="0.45">
      <c r="A484" s="53" t="s">
        <v>1134</v>
      </c>
      <c r="B484" s="53" t="s">
        <v>1135</v>
      </c>
      <c r="C484" s="53" t="str">
        <f>표1[[#This Row],[LV0_B_PURPS_CD]]&amp;표1[[#This Row],[LV2_B_PURPS_CD]]</f>
        <v>BMZ9002</v>
      </c>
      <c r="D484" s="54" t="str">
        <f>INDEX('2 BM용도분류표'!$B$2:$B$180, MATCH(표1[[#This Row],[LV2_B_PURPS_CD_NM]]&amp;표1[[#This Row],[LV0_B_PURPS_CD]],'2 BM용도분류표'!$A$2:$A$180,0))</f>
        <v>002</v>
      </c>
      <c r="E484" s="53" t="s">
        <v>1135</v>
      </c>
      <c r="F484" s="55" t="s">
        <v>1900</v>
      </c>
      <c r="G484" s="53" t="s">
        <v>1213</v>
      </c>
      <c r="H484" s="63"/>
    </row>
  </sheetData>
  <mergeCells count="3">
    <mergeCell ref="A1:B1"/>
    <mergeCell ref="C1:E1"/>
    <mergeCell ref="F1:G1"/>
  </mergeCells>
  <phoneticPr fontId="2" type="noConversion"/>
  <conditionalFormatting sqref="A478">
    <cfRule type="duplicateValues" dxfId="21" priority="21"/>
  </conditionalFormatting>
  <conditionalFormatting sqref="A479">
    <cfRule type="duplicateValues" dxfId="20" priority="20"/>
  </conditionalFormatting>
  <conditionalFormatting sqref="A485:A1048576 A2:A234 A293:A304 A237:A290 A306:A311 A313:A316 A318:A336 A339:A349 A351:A354 A356:A365 A367:A371 A373:A459 A461:A464 A466:A469 A471:A479">
    <cfRule type="duplicateValues" dxfId="19" priority="19"/>
  </conditionalFormatting>
  <conditionalFormatting sqref="A293:A304 A3:A234 A237:A290 A306:A311 A313:A316 A318:A336 A339:A349 A351:A354 A356:A365 A367:A371 A373:A459 A461:A464 A466:A469 A471:A477">
    <cfRule type="duplicateValues" dxfId="18" priority="198"/>
  </conditionalFormatting>
  <conditionalFormatting sqref="A235">
    <cfRule type="duplicateValues" dxfId="17" priority="16"/>
  </conditionalFormatting>
  <conditionalFormatting sqref="A235">
    <cfRule type="duplicateValues" dxfId="16" priority="17"/>
  </conditionalFormatting>
  <conditionalFormatting sqref="A236">
    <cfRule type="duplicateValues" dxfId="15" priority="14"/>
  </conditionalFormatting>
  <conditionalFormatting sqref="A236">
    <cfRule type="duplicateValues" dxfId="14" priority="15"/>
  </conditionalFormatting>
  <conditionalFormatting sqref="A305">
    <cfRule type="duplicateValues" dxfId="13" priority="13"/>
  </conditionalFormatting>
  <conditionalFormatting sqref="A312">
    <cfRule type="duplicateValues" dxfId="12" priority="12"/>
  </conditionalFormatting>
  <conditionalFormatting sqref="A317">
    <cfRule type="duplicateValues" dxfId="11" priority="11"/>
  </conditionalFormatting>
  <conditionalFormatting sqref="A338">
    <cfRule type="duplicateValues" dxfId="10" priority="10"/>
  </conditionalFormatting>
  <conditionalFormatting sqref="A337">
    <cfRule type="duplicateValues" dxfId="9" priority="8"/>
  </conditionalFormatting>
  <conditionalFormatting sqref="A337">
    <cfRule type="duplicateValues" dxfId="8" priority="9"/>
  </conditionalFormatting>
  <conditionalFormatting sqref="A350">
    <cfRule type="duplicateValues" dxfId="7" priority="7"/>
  </conditionalFormatting>
  <conditionalFormatting sqref="A355">
    <cfRule type="duplicateValues" dxfId="6" priority="6"/>
  </conditionalFormatting>
  <conditionalFormatting sqref="A366">
    <cfRule type="duplicateValues" dxfId="5" priority="5"/>
  </conditionalFormatting>
  <conditionalFormatting sqref="A372">
    <cfRule type="duplicateValues" dxfId="4" priority="4"/>
  </conditionalFormatting>
  <conditionalFormatting sqref="A460">
    <cfRule type="duplicateValues" dxfId="3" priority="3"/>
  </conditionalFormatting>
  <conditionalFormatting sqref="A465">
    <cfRule type="duplicateValues" dxfId="2" priority="2"/>
  </conditionalFormatting>
  <conditionalFormatting sqref="A470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2F3B-5CB2-4DBD-A844-37A1CC5B7480}">
  <sheetPr>
    <tabColor rgb="FF92D050"/>
  </sheetPr>
  <dimension ref="A1:F180"/>
  <sheetViews>
    <sheetView topLeftCell="A82" zoomScale="70" zoomScaleNormal="70" workbookViewId="0">
      <selection activeCell="A102" sqref="A102"/>
    </sheetView>
    <sheetView workbookViewId="1"/>
  </sheetViews>
  <sheetFormatPr defaultRowHeight="17.399999999999999" x14ac:dyDescent="0.4"/>
  <cols>
    <col min="1" max="1" width="25.5" customWidth="1"/>
    <col min="2" max="2" width="17.69921875" style="16" bestFit="1" customWidth="1"/>
    <col min="3" max="3" width="23.5" bestFit="1" customWidth="1"/>
    <col min="4" max="4" width="17.69921875" bestFit="1" customWidth="1"/>
    <col min="5" max="5" width="22.8984375" bestFit="1" customWidth="1"/>
    <col min="6" max="6" width="17.3984375" customWidth="1"/>
  </cols>
  <sheetData>
    <row r="1" spans="1:6" x14ac:dyDescent="0.4">
      <c r="A1" s="67" t="s">
        <v>1968</v>
      </c>
      <c r="B1" s="40" t="s">
        <v>1874</v>
      </c>
      <c r="C1" s="17" t="s">
        <v>1930</v>
      </c>
      <c r="D1" s="39" t="s">
        <v>1875</v>
      </c>
      <c r="E1" s="18" t="s">
        <v>1871</v>
      </c>
      <c r="F1" t="s">
        <v>1960</v>
      </c>
    </row>
    <row r="2" spans="1:6" x14ac:dyDescent="0.4">
      <c r="A2" s="43" t="str">
        <f t="shared" ref="A2:A33" si="0">C2&amp;D2</f>
        <v>단독주택BM01</v>
      </c>
      <c r="B2" s="16" t="s">
        <v>1901</v>
      </c>
      <c r="C2" s="22" t="s">
        <v>3</v>
      </c>
      <c r="D2" s="29" t="s">
        <v>1878</v>
      </c>
      <c r="E2" s="22" t="s">
        <v>3</v>
      </c>
    </row>
    <row r="3" spans="1:6" x14ac:dyDescent="0.4">
      <c r="A3" s="43" t="str">
        <f t="shared" si="0"/>
        <v>다중및다가구주택BM01</v>
      </c>
      <c r="B3" s="16" t="s">
        <v>1928</v>
      </c>
      <c r="C3" s="22" t="s">
        <v>6</v>
      </c>
      <c r="D3" s="29" t="s">
        <v>1878</v>
      </c>
      <c r="E3" s="22" t="s">
        <v>3</v>
      </c>
    </row>
    <row r="4" spans="1:6" x14ac:dyDescent="0.4">
      <c r="A4" s="43" t="str">
        <f t="shared" si="0"/>
        <v>공관BM01</v>
      </c>
      <c r="B4" s="16" t="s">
        <v>1929</v>
      </c>
      <c r="C4" s="22" t="s">
        <v>11</v>
      </c>
      <c r="D4" s="29" t="s">
        <v>1878</v>
      </c>
      <c r="E4" s="22" t="s">
        <v>3</v>
      </c>
    </row>
    <row r="5" spans="1:6" x14ac:dyDescent="0.4">
      <c r="A5" s="43" t="str">
        <f t="shared" si="0"/>
        <v>아파트BM02</v>
      </c>
      <c r="B5" s="16" t="s">
        <v>1901</v>
      </c>
      <c r="C5" s="22" t="s">
        <v>14</v>
      </c>
      <c r="D5" s="29" t="s">
        <v>1879</v>
      </c>
      <c r="E5" s="22" t="s">
        <v>15</v>
      </c>
    </row>
    <row r="6" spans="1:6" x14ac:dyDescent="0.4">
      <c r="A6" s="43" t="str">
        <f t="shared" si="0"/>
        <v>연립및다세대BM02</v>
      </c>
      <c r="B6" s="16" t="s">
        <v>1928</v>
      </c>
      <c r="C6" s="22" t="s">
        <v>18</v>
      </c>
      <c r="D6" s="29" t="s">
        <v>1879</v>
      </c>
      <c r="E6" s="22" t="s">
        <v>15</v>
      </c>
    </row>
    <row r="7" spans="1:6" x14ac:dyDescent="0.4">
      <c r="A7" s="43" t="str">
        <f t="shared" si="0"/>
        <v>기타공동주택BM02</v>
      </c>
      <c r="B7" s="16" t="s">
        <v>1929</v>
      </c>
      <c r="C7" s="22" t="s">
        <v>23</v>
      </c>
      <c r="D7" s="29" t="s">
        <v>1879</v>
      </c>
      <c r="E7" s="22" t="s">
        <v>15</v>
      </c>
    </row>
    <row r="8" spans="1:6" x14ac:dyDescent="0.4">
      <c r="A8" s="43" t="str">
        <f t="shared" si="0"/>
        <v>기숙사BM02</v>
      </c>
      <c r="B8" s="16" t="s">
        <v>1931</v>
      </c>
      <c r="C8" s="22" t="s">
        <v>29</v>
      </c>
      <c r="D8" s="29" t="s">
        <v>1879</v>
      </c>
      <c r="E8" s="22" t="s">
        <v>15</v>
      </c>
    </row>
    <row r="9" spans="1:6" x14ac:dyDescent="0.4">
      <c r="A9" s="43" t="str">
        <f t="shared" si="0"/>
        <v>상점BM03</v>
      </c>
      <c r="B9" s="16" t="s">
        <v>1901</v>
      </c>
      <c r="C9" s="22" t="s">
        <v>35</v>
      </c>
      <c r="D9" s="29" t="s">
        <v>1880</v>
      </c>
      <c r="E9" s="22" t="s">
        <v>1876</v>
      </c>
    </row>
    <row r="10" spans="1:6" x14ac:dyDescent="0.4">
      <c r="A10" s="43" t="str">
        <f t="shared" si="0"/>
        <v>음식점BM03</v>
      </c>
      <c r="B10" s="16" t="s">
        <v>1928</v>
      </c>
      <c r="C10" s="22" t="s">
        <v>38</v>
      </c>
      <c r="D10" s="29" t="s">
        <v>1880</v>
      </c>
      <c r="E10" s="22" t="s">
        <v>1876</v>
      </c>
    </row>
    <row r="11" spans="1:6" x14ac:dyDescent="0.4">
      <c r="A11" s="43" t="str">
        <f t="shared" si="0"/>
        <v>미용서비스시설BM03</v>
      </c>
      <c r="B11" s="16" t="s">
        <v>1902</v>
      </c>
      <c r="C11" s="22" t="s">
        <v>41</v>
      </c>
      <c r="D11" s="29" t="s">
        <v>1880</v>
      </c>
      <c r="E11" s="22" t="s">
        <v>1876</v>
      </c>
    </row>
    <row r="12" spans="1:6" x14ac:dyDescent="0.4">
      <c r="A12" s="43" t="str">
        <f t="shared" si="0"/>
        <v>목욕시설BM03</v>
      </c>
      <c r="B12" s="16" t="s">
        <v>1903</v>
      </c>
      <c r="C12" s="22" t="s">
        <v>44</v>
      </c>
      <c r="D12" s="29" t="s">
        <v>1880</v>
      </c>
      <c r="E12" s="22" t="s">
        <v>1876</v>
      </c>
    </row>
    <row r="13" spans="1:6" x14ac:dyDescent="0.4">
      <c r="A13" s="43" t="str">
        <f t="shared" si="0"/>
        <v>보건의료시설BM03</v>
      </c>
      <c r="B13" s="16" t="s">
        <v>1904</v>
      </c>
      <c r="C13" s="22" t="s">
        <v>47</v>
      </c>
      <c r="D13" s="29" t="s">
        <v>1880</v>
      </c>
      <c r="E13" s="22" t="s">
        <v>1876</v>
      </c>
    </row>
    <row r="14" spans="1:6" x14ac:dyDescent="0.4">
      <c r="A14" s="43" t="str">
        <f t="shared" si="0"/>
        <v>생활체육시설BM03</v>
      </c>
      <c r="B14" s="16" t="s">
        <v>1905</v>
      </c>
      <c r="C14" s="22" t="s">
        <v>50</v>
      </c>
      <c r="D14" s="29" t="s">
        <v>1880</v>
      </c>
      <c r="E14" s="22" t="s">
        <v>1876</v>
      </c>
    </row>
    <row r="15" spans="1:6" x14ac:dyDescent="0.4">
      <c r="A15" s="43" t="str">
        <f t="shared" si="0"/>
        <v>마을공동시설BM03</v>
      </c>
      <c r="B15" s="16" t="s">
        <v>1906</v>
      </c>
      <c r="C15" s="22" t="s">
        <v>53</v>
      </c>
      <c r="D15" s="29" t="s">
        <v>1880</v>
      </c>
      <c r="E15" s="22" t="s">
        <v>1876</v>
      </c>
    </row>
    <row r="16" spans="1:6" x14ac:dyDescent="0.4">
      <c r="A16" s="43" t="str">
        <f t="shared" si="0"/>
        <v>기계시설BM03</v>
      </c>
      <c r="B16" s="16" t="s">
        <v>1908</v>
      </c>
      <c r="C16" s="22" t="s">
        <v>56</v>
      </c>
      <c r="D16" s="29" t="s">
        <v>1880</v>
      </c>
      <c r="E16" s="22" t="s">
        <v>1876</v>
      </c>
    </row>
    <row r="17" spans="1:5" x14ac:dyDescent="0.4">
      <c r="A17" s="43" t="str">
        <f t="shared" si="0"/>
        <v>대피시설BM03</v>
      </c>
      <c r="B17" s="16" t="s">
        <v>1909</v>
      </c>
      <c r="C17" s="22" t="s">
        <v>63</v>
      </c>
      <c r="D17" s="29" t="s">
        <v>1880</v>
      </c>
      <c r="E17" s="22" t="s">
        <v>1876</v>
      </c>
    </row>
    <row r="18" spans="1:5" x14ac:dyDescent="0.4">
      <c r="A18" s="43" t="str">
        <f t="shared" si="0"/>
        <v>위생시설BM03</v>
      </c>
      <c r="B18" s="16" t="s">
        <v>1910</v>
      </c>
      <c r="C18" s="22" t="s">
        <v>66</v>
      </c>
      <c r="D18" s="29" t="s">
        <v>1880</v>
      </c>
      <c r="E18" s="22" t="s">
        <v>1876</v>
      </c>
    </row>
    <row r="19" spans="1:5" x14ac:dyDescent="0.4">
      <c r="A19" s="43" t="str">
        <f t="shared" si="0"/>
        <v>세탁시설BM03</v>
      </c>
      <c r="B19" s="16" t="s">
        <v>1911</v>
      </c>
      <c r="C19" s="22" t="s">
        <v>69</v>
      </c>
      <c r="D19" s="29" t="s">
        <v>1880</v>
      </c>
      <c r="E19" s="22" t="s">
        <v>1876</v>
      </c>
    </row>
    <row r="20" spans="1:5" x14ac:dyDescent="0.4">
      <c r="A20" s="43" t="str">
        <f t="shared" si="0"/>
        <v>모임시설BM03</v>
      </c>
      <c r="B20" s="16" t="s">
        <v>1912</v>
      </c>
      <c r="C20" s="22" t="s">
        <v>86</v>
      </c>
      <c r="D20" s="29" t="s">
        <v>1880</v>
      </c>
      <c r="E20" s="22" t="s">
        <v>1876</v>
      </c>
    </row>
    <row r="21" spans="1:5" x14ac:dyDescent="0.4">
      <c r="A21" s="43" t="str">
        <f t="shared" si="0"/>
        <v>아동시설BM03</v>
      </c>
      <c r="B21" s="16" t="s">
        <v>1913</v>
      </c>
      <c r="C21" s="22" t="s">
        <v>93</v>
      </c>
      <c r="D21" s="29" t="s">
        <v>1880</v>
      </c>
      <c r="E21" s="22" t="s">
        <v>1876</v>
      </c>
    </row>
    <row r="22" spans="1:5" x14ac:dyDescent="0.4">
      <c r="A22" s="43" t="str">
        <f t="shared" si="0"/>
        <v>산후조리시설BM03</v>
      </c>
      <c r="B22" s="16" t="s">
        <v>1914</v>
      </c>
      <c r="C22" s="22" t="s">
        <v>103</v>
      </c>
      <c r="D22" s="29" t="s">
        <v>1880</v>
      </c>
      <c r="E22" s="22" t="s">
        <v>1876</v>
      </c>
    </row>
    <row r="23" spans="1:5" x14ac:dyDescent="0.4">
      <c r="A23" s="43" t="str">
        <f t="shared" si="0"/>
        <v>제과점BM03</v>
      </c>
      <c r="B23" s="16" t="s">
        <v>1915</v>
      </c>
      <c r="C23" s="22" t="s">
        <v>105</v>
      </c>
      <c r="D23" s="29" t="s">
        <v>1880</v>
      </c>
      <c r="E23" s="22" t="s">
        <v>1876</v>
      </c>
    </row>
    <row r="24" spans="1:5" x14ac:dyDescent="0.4">
      <c r="A24" s="43" t="str">
        <f t="shared" si="0"/>
        <v>에너지기반시설BM03</v>
      </c>
      <c r="B24" s="16" t="s">
        <v>1916</v>
      </c>
      <c r="C24" s="22" t="s">
        <v>114</v>
      </c>
      <c r="D24" s="29" t="s">
        <v>1880</v>
      </c>
      <c r="E24" s="22" t="s">
        <v>1876</v>
      </c>
    </row>
    <row r="25" spans="1:5" x14ac:dyDescent="0.4">
      <c r="A25" s="43" t="str">
        <f t="shared" si="0"/>
        <v>통신기반시설BM03</v>
      </c>
      <c r="B25" s="16" t="s">
        <v>1917</v>
      </c>
      <c r="C25" s="22" t="s">
        <v>119</v>
      </c>
      <c r="D25" s="29" t="s">
        <v>1880</v>
      </c>
      <c r="E25" s="22" t="s">
        <v>1876</v>
      </c>
    </row>
    <row r="26" spans="1:5" x14ac:dyDescent="0.4">
      <c r="A26" s="43" t="str">
        <f t="shared" si="0"/>
        <v>공공업무시설BM03</v>
      </c>
      <c r="B26" s="16" t="s">
        <v>1918</v>
      </c>
      <c r="C26" s="22" t="s">
        <v>126</v>
      </c>
      <c r="D26" s="29" t="s">
        <v>1880</v>
      </c>
      <c r="E26" s="22" t="s">
        <v>1876</v>
      </c>
    </row>
    <row r="27" spans="1:5" x14ac:dyDescent="0.4">
      <c r="A27" s="43" t="str">
        <f t="shared" si="0"/>
        <v>치안및방범시설BM03</v>
      </c>
      <c r="B27" s="16" t="s">
        <v>1919</v>
      </c>
      <c r="C27" s="22" t="s">
        <v>130</v>
      </c>
      <c r="D27" s="29" t="s">
        <v>1880</v>
      </c>
      <c r="E27" s="22" t="s">
        <v>1876</v>
      </c>
    </row>
    <row r="28" spans="1:5" x14ac:dyDescent="0.4">
      <c r="A28" s="43" t="str">
        <f t="shared" si="0"/>
        <v>소방시설BM03</v>
      </c>
      <c r="B28" s="16" t="s">
        <v>1920</v>
      </c>
      <c r="C28" s="22" t="s">
        <v>135</v>
      </c>
      <c r="D28" s="29" t="s">
        <v>1880</v>
      </c>
      <c r="E28" s="22" t="s">
        <v>1876</v>
      </c>
    </row>
    <row r="29" spans="1:5" x14ac:dyDescent="0.4">
      <c r="A29" s="43" t="str">
        <f t="shared" si="0"/>
        <v>우체국시설BM03</v>
      </c>
      <c r="B29" s="16" t="s">
        <v>1921</v>
      </c>
      <c r="C29" s="22" t="s">
        <v>138</v>
      </c>
      <c r="D29" s="29" t="s">
        <v>1880</v>
      </c>
      <c r="E29" s="22" t="s">
        <v>1876</v>
      </c>
    </row>
    <row r="30" spans="1:5" x14ac:dyDescent="0.4">
      <c r="A30" s="43" t="str">
        <f t="shared" si="0"/>
        <v>통신업무시설BM03</v>
      </c>
      <c r="B30" s="16" t="s">
        <v>1922</v>
      </c>
      <c r="C30" s="22" t="s">
        <v>141</v>
      </c>
      <c r="D30" s="29" t="s">
        <v>1880</v>
      </c>
      <c r="E30" s="22" t="s">
        <v>1876</v>
      </c>
    </row>
    <row r="31" spans="1:5" x14ac:dyDescent="0.4">
      <c r="A31" s="43" t="str">
        <f t="shared" si="0"/>
        <v>방송업무시설BM03</v>
      </c>
      <c r="B31" s="16" t="s">
        <v>1923</v>
      </c>
      <c r="C31" s="22" t="s">
        <v>144</v>
      </c>
      <c r="D31" s="29" t="s">
        <v>1880</v>
      </c>
      <c r="E31" s="22" t="s">
        <v>1876</v>
      </c>
    </row>
    <row r="32" spans="1:5" x14ac:dyDescent="0.4">
      <c r="A32" s="43" t="str">
        <f t="shared" si="0"/>
        <v>도서관BM03</v>
      </c>
      <c r="B32" s="16" t="s">
        <v>1924</v>
      </c>
      <c r="C32" s="22" t="s">
        <v>149</v>
      </c>
      <c r="D32" s="29" t="s">
        <v>1880</v>
      </c>
      <c r="E32" s="22" t="s">
        <v>1876</v>
      </c>
    </row>
    <row r="33" spans="1:5" x14ac:dyDescent="0.4">
      <c r="A33" s="43" t="str">
        <f t="shared" si="0"/>
        <v>기타공공시설BM03</v>
      </c>
      <c r="B33" s="16" t="s">
        <v>1925</v>
      </c>
      <c r="C33" s="22" t="s">
        <v>123</v>
      </c>
      <c r="D33" s="29" t="s">
        <v>1880</v>
      </c>
      <c r="E33" s="22" t="s">
        <v>1876</v>
      </c>
    </row>
    <row r="34" spans="1:5" x14ac:dyDescent="0.4">
      <c r="A34" s="43" t="str">
        <f t="shared" ref="A34:A65" si="1">C34&amp;D34</f>
        <v>금융시설BM03</v>
      </c>
      <c r="B34" s="16" t="s">
        <v>1926</v>
      </c>
      <c r="C34" s="22" t="s">
        <v>164</v>
      </c>
      <c r="D34" s="29" t="s">
        <v>1880</v>
      </c>
      <c r="E34" s="22" t="s">
        <v>1876</v>
      </c>
    </row>
    <row r="35" spans="1:5" x14ac:dyDescent="0.4">
      <c r="A35" s="43" t="str">
        <f t="shared" si="1"/>
        <v>일반업무시설BM03</v>
      </c>
      <c r="B35" s="16" t="s">
        <v>1927</v>
      </c>
      <c r="C35" s="22" t="s">
        <v>167</v>
      </c>
      <c r="D35" s="29" t="s">
        <v>1880</v>
      </c>
      <c r="E35" s="22" t="s">
        <v>1876</v>
      </c>
    </row>
    <row r="36" spans="1:5" x14ac:dyDescent="0.4">
      <c r="A36" s="43" t="str">
        <f t="shared" si="1"/>
        <v>기타근린생활시설BM03</v>
      </c>
      <c r="B36" s="16" t="s">
        <v>1932</v>
      </c>
      <c r="C36" s="22" t="s">
        <v>32</v>
      </c>
      <c r="D36" s="29" t="s">
        <v>1880</v>
      </c>
      <c r="E36" s="22" t="s">
        <v>1876</v>
      </c>
    </row>
    <row r="37" spans="1:5" x14ac:dyDescent="0.4">
      <c r="A37" s="43" t="str">
        <f t="shared" si="1"/>
        <v>음식점BM04</v>
      </c>
      <c r="B37" s="16" t="s">
        <v>1901</v>
      </c>
      <c r="C37" s="22" t="s">
        <v>38</v>
      </c>
      <c r="D37" s="29" t="s">
        <v>1881</v>
      </c>
      <c r="E37" s="22" t="s">
        <v>1877</v>
      </c>
    </row>
    <row r="38" spans="1:5" x14ac:dyDescent="0.4">
      <c r="A38" s="43" t="str">
        <f t="shared" si="1"/>
        <v>교육시설BM04</v>
      </c>
      <c r="B38" s="16" t="s">
        <v>1907</v>
      </c>
      <c r="C38" s="22" t="s">
        <v>185</v>
      </c>
      <c r="D38" s="29" t="s">
        <v>1881</v>
      </c>
      <c r="E38" s="22" t="s">
        <v>1877</v>
      </c>
    </row>
    <row r="39" spans="1:5" x14ac:dyDescent="0.4">
      <c r="A39" s="43" t="str">
        <f t="shared" si="1"/>
        <v>상점BM04</v>
      </c>
      <c r="B39" s="16" t="s">
        <v>1902</v>
      </c>
      <c r="C39" s="22" t="s">
        <v>35</v>
      </c>
      <c r="D39" s="29" t="s">
        <v>1881</v>
      </c>
      <c r="E39" s="22" t="s">
        <v>1877</v>
      </c>
    </row>
    <row r="40" spans="1:5" x14ac:dyDescent="0.4">
      <c r="A40" s="43" t="str">
        <f t="shared" si="1"/>
        <v>제조업소BM04</v>
      </c>
      <c r="B40" s="16" t="s">
        <v>1903</v>
      </c>
      <c r="C40" s="22" t="s">
        <v>189</v>
      </c>
      <c r="D40" s="29" t="s">
        <v>1881</v>
      </c>
      <c r="E40" s="22" t="s">
        <v>1877</v>
      </c>
    </row>
    <row r="41" spans="1:5" x14ac:dyDescent="0.4">
      <c r="A41" s="43" t="str">
        <f t="shared" si="1"/>
        <v>수리점BM04</v>
      </c>
      <c r="B41" s="16" t="s">
        <v>1904</v>
      </c>
      <c r="C41" s="22" t="s">
        <v>191</v>
      </c>
      <c r="D41" s="29" t="s">
        <v>1881</v>
      </c>
      <c r="E41" s="22" t="s">
        <v>1877</v>
      </c>
    </row>
    <row r="42" spans="1:5" x14ac:dyDescent="0.4">
      <c r="A42" s="43" t="str">
        <f t="shared" si="1"/>
        <v>게임및오락시설BM04</v>
      </c>
      <c r="B42" s="16" t="s">
        <v>1905</v>
      </c>
      <c r="C42" s="22" t="s">
        <v>194</v>
      </c>
      <c r="D42" s="29" t="s">
        <v>1881</v>
      </c>
      <c r="E42" s="22" t="s">
        <v>1877</v>
      </c>
    </row>
    <row r="43" spans="1:5" x14ac:dyDescent="0.4">
      <c r="A43" s="43" t="str">
        <f t="shared" si="1"/>
        <v>사진관BM04</v>
      </c>
      <c r="B43" s="16" t="s">
        <v>1906</v>
      </c>
      <c r="C43" s="22" t="s">
        <v>196</v>
      </c>
      <c r="D43" s="29" t="s">
        <v>1881</v>
      </c>
      <c r="E43" s="22" t="s">
        <v>1877</v>
      </c>
    </row>
    <row r="44" spans="1:5" x14ac:dyDescent="0.4">
      <c r="A44" s="43" t="str">
        <f t="shared" si="1"/>
        <v>보건의료시설BM04</v>
      </c>
      <c r="B44" s="16" t="s">
        <v>1908</v>
      </c>
      <c r="C44" s="22" t="s">
        <v>47</v>
      </c>
      <c r="D44" s="29" t="s">
        <v>1881</v>
      </c>
      <c r="E44" s="22" t="s">
        <v>1877</v>
      </c>
    </row>
    <row r="45" spans="1:5" x14ac:dyDescent="0.4">
      <c r="A45" s="43" t="str">
        <f t="shared" si="1"/>
        <v>아동시설BM04</v>
      </c>
      <c r="B45" s="16" t="s">
        <v>1909</v>
      </c>
      <c r="C45" s="22" t="s">
        <v>93</v>
      </c>
      <c r="D45" s="29" t="s">
        <v>1881</v>
      </c>
      <c r="E45" s="22" t="s">
        <v>1877</v>
      </c>
    </row>
    <row r="46" spans="1:5" x14ac:dyDescent="0.4">
      <c r="A46" s="43" t="str">
        <f t="shared" si="1"/>
        <v>도서관BM04</v>
      </c>
      <c r="B46" s="16" t="s">
        <v>1910</v>
      </c>
      <c r="C46" s="22" t="s">
        <v>149</v>
      </c>
      <c r="D46" s="29" t="s">
        <v>1881</v>
      </c>
      <c r="E46" s="22" t="s">
        <v>1877</v>
      </c>
    </row>
    <row r="47" spans="1:5" x14ac:dyDescent="0.4">
      <c r="A47" s="43" t="str">
        <f t="shared" si="1"/>
        <v>주점BM04</v>
      </c>
      <c r="B47" s="16" t="s">
        <v>1911</v>
      </c>
      <c r="C47" s="22" t="s">
        <v>213</v>
      </c>
      <c r="D47" s="29" t="s">
        <v>1881</v>
      </c>
      <c r="E47" s="22" t="s">
        <v>1877</v>
      </c>
    </row>
    <row r="48" spans="1:5" x14ac:dyDescent="0.4">
      <c r="A48" s="43" t="str">
        <f t="shared" si="1"/>
        <v>일반업무시설BM04</v>
      </c>
      <c r="B48" s="16" t="s">
        <v>1912</v>
      </c>
      <c r="C48" s="22" t="s">
        <v>167</v>
      </c>
      <c r="D48" s="29" t="s">
        <v>1881</v>
      </c>
      <c r="E48" s="22" t="s">
        <v>1877</v>
      </c>
    </row>
    <row r="49" spans="1:5" x14ac:dyDescent="0.4">
      <c r="A49" s="43" t="str">
        <f t="shared" si="1"/>
        <v>세탁시설BM04</v>
      </c>
      <c r="B49" s="16" t="s">
        <v>1913</v>
      </c>
      <c r="C49" s="22" t="s">
        <v>69</v>
      </c>
      <c r="D49" s="29" t="s">
        <v>1881</v>
      </c>
      <c r="E49" s="22" t="s">
        <v>1877</v>
      </c>
    </row>
    <row r="50" spans="1:5" x14ac:dyDescent="0.4">
      <c r="A50" s="43" t="str">
        <f t="shared" si="1"/>
        <v>제과점BM04</v>
      </c>
      <c r="B50" s="16" t="s">
        <v>1914</v>
      </c>
      <c r="C50" s="22" t="s">
        <v>105</v>
      </c>
      <c r="D50" s="29" t="s">
        <v>1881</v>
      </c>
      <c r="E50" s="22" t="s">
        <v>1877</v>
      </c>
    </row>
    <row r="51" spans="1:5" x14ac:dyDescent="0.4">
      <c r="A51" s="43" t="str">
        <f t="shared" si="1"/>
        <v>고시원BM04</v>
      </c>
      <c r="B51" s="16" t="s">
        <v>1915</v>
      </c>
      <c r="C51" s="22" t="s">
        <v>237</v>
      </c>
      <c r="D51" s="29" t="s">
        <v>1881</v>
      </c>
      <c r="E51" s="22" t="s">
        <v>1877</v>
      </c>
    </row>
    <row r="52" spans="1:5" x14ac:dyDescent="0.4">
      <c r="A52" s="43" t="str">
        <f t="shared" si="1"/>
        <v>미용서비스시설BM04</v>
      </c>
      <c r="B52" s="16" t="s">
        <v>1916</v>
      </c>
      <c r="C52" s="22" t="s">
        <v>41</v>
      </c>
      <c r="D52" s="29" t="s">
        <v>1881</v>
      </c>
      <c r="E52" s="22" t="s">
        <v>1877</v>
      </c>
    </row>
    <row r="53" spans="1:5" x14ac:dyDescent="0.4">
      <c r="A53" s="43" t="str">
        <f t="shared" si="1"/>
        <v>생활체육시설BM04</v>
      </c>
      <c r="B53" s="16" t="s">
        <v>1917</v>
      </c>
      <c r="C53" s="22" t="s">
        <v>50</v>
      </c>
      <c r="D53" s="29" t="s">
        <v>1881</v>
      </c>
      <c r="E53" s="22" t="s">
        <v>1877</v>
      </c>
    </row>
    <row r="54" spans="1:5" x14ac:dyDescent="0.4">
      <c r="A54" s="43" t="str">
        <f t="shared" si="1"/>
        <v>실내낚시터BM04</v>
      </c>
      <c r="B54" s="16" t="s">
        <v>1918</v>
      </c>
      <c r="C54" s="22" t="s">
        <v>280</v>
      </c>
      <c r="D54" s="29" t="s">
        <v>1881</v>
      </c>
      <c r="E54" s="22" t="s">
        <v>1877</v>
      </c>
    </row>
    <row r="55" spans="1:5" x14ac:dyDescent="0.4">
      <c r="A55" s="43" t="str">
        <f t="shared" si="1"/>
        <v>물놀이형시설BM04</v>
      </c>
      <c r="B55" s="16" t="s">
        <v>1919</v>
      </c>
      <c r="C55" s="22" t="s">
        <v>284</v>
      </c>
      <c r="D55" s="29" t="s">
        <v>1881</v>
      </c>
      <c r="E55" s="22" t="s">
        <v>1877</v>
      </c>
    </row>
    <row r="56" spans="1:5" x14ac:dyDescent="0.4">
      <c r="A56" s="43" t="str">
        <f t="shared" si="1"/>
        <v>놀이형시설BM04</v>
      </c>
      <c r="B56" s="16" t="s">
        <v>1920</v>
      </c>
      <c r="C56" s="22" t="s">
        <v>286</v>
      </c>
      <c r="D56" s="29" t="s">
        <v>1881</v>
      </c>
      <c r="E56" s="22" t="s">
        <v>1877</v>
      </c>
    </row>
    <row r="57" spans="1:5" x14ac:dyDescent="0.4">
      <c r="A57" s="43" t="str">
        <f t="shared" si="1"/>
        <v>기타운동시설BM04</v>
      </c>
      <c r="B57" s="16" t="s">
        <v>1921</v>
      </c>
      <c r="C57" s="22" t="s">
        <v>288</v>
      </c>
      <c r="D57" s="29" t="s">
        <v>1881</v>
      </c>
      <c r="E57" s="22" t="s">
        <v>1877</v>
      </c>
    </row>
    <row r="58" spans="1:5" x14ac:dyDescent="0.4">
      <c r="A58" s="43" t="str">
        <f t="shared" si="1"/>
        <v>종교집회장BM04</v>
      </c>
      <c r="B58" s="16" t="s">
        <v>1922</v>
      </c>
      <c r="C58" s="22" t="s">
        <v>290</v>
      </c>
      <c r="D58" s="29" t="s">
        <v>1881</v>
      </c>
      <c r="E58" s="22" t="s">
        <v>1877</v>
      </c>
    </row>
    <row r="59" spans="1:5" x14ac:dyDescent="0.4">
      <c r="A59" s="43" t="str">
        <f t="shared" si="1"/>
        <v>공연시설BM04</v>
      </c>
      <c r="B59" s="16" t="s">
        <v>1923</v>
      </c>
      <c r="C59" s="22" t="s">
        <v>312</v>
      </c>
      <c r="D59" s="29" t="s">
        <v>1881</v>
      </c>
      <c r="E59" s="22" t="s">
        <v>1877</v>
      </c>
    </row>
    <row r="60" spans="1:5" x14ac:dyDescent="0.4">
      <c r="A60" s="43" t="str">
        <f t="shared" si="1"/>
        <v>금융시설BM04</v>
      </c>
      <c r="B60" s="16" t="s">
        <v>1924</v>
      </c>
      <c r="C60" s="22" t="s">
        <v>164</v>
      </c>
      <c r="D60" s="29" t="s">
        <v>1881</v>
      </c>
      <c r="E60" s="22" t="s">
        <v>1877</v>
      </c>
    </row>
    <row r="61" spans="1:5" x14ac:dyDescent="0.4">
      <c r="A61" s="43" t="str">
        <f t="shared" si="1"/>
        <v>기타근린생활시설BM04</v>
      </c>
      <c r="B61" s="16" t="s">
        <v>1925</v>
      </c>
      <c r="C61" s="22" t="s">
        <v>32</v>
      </c>
      <c r="D61" s="29" t="s">
        <v>1881</v>
      </c>
      <c r="E61" s="22" t="s">
        <v>1877</v>
      </c>
    </row>
    <row r="62" spans="1:5" x14ac:dyDescent="0.4">
      <c r="A62" s="43" t="str">
        <f t="shared" si="1"/>
        <v>공연시설BM05</v>
      </c>
      <c r="B62" s="16" t="s">
        <v>1901</v>
      </c>
      <c r="C62" s="22" t="s">
        <v>312</v>
      </c>
      <c r="D62" s="29" t="s">
        <v>1882</v>
      </c>
      <c r="E62" s="22" t="s">
        <v>313</v>
      </c>
    </row>
    <row r="63" spans="1:5" x14ac:dyDescent="0.4">
      <c r="A63" s="43" t="str">
        <f t="shared" si="1"/>
        <v>집회시설BM05</v>
      </c>
      <c r="B63" s="16" t="s">
        <v>1907</v>
      </c>
      <c r="C63" s="22" t="s">
        <v>357</v>
      </c>
      <c r="D63" s="29" t="s">
        <v>1882</v>
      </c>
      <c r="E63" s="22" t="s">
        <v>313</v>
      </c>
    </row>
    <row r="64" spans="1:5" x14ac:dyDescent="0.4">
      <c r="A64" s="43" t="str">
        <f t="shared" si="1"/>
        <v>관람시설BM05</v>
      </c>
      <c r="B64" s="16" t="s">
        <v>1902</v>
      </c>
      <c r="C64" s="22" t="s">
        <v>372</v>
      </c>
      <c r="D64" s="29" t="s">
        <v>1882</v>
      </c>
      <c r="E64" s="22" t="s">
        <v>313</v>
      </c>
    </row>
    <row r="65" spans="1:5" x14ac:dyDescent="0.4">
      <c r="A65" s="43" t="str">
        <f t="shared" si="1"/>
        <v>전시시설BM05</v>
      </c>
      <c r="B65" s="16" t="s">
        <v>1903</v>
      </c>
      <c r="C65" s="22" t="s">
        <v>389</v>
      </c>
      <c r="D65" s="29" t="s">
        <v>1882</v>
      </c>
      <c r="E65" s="22" t="s">
        <v>313</v>
      </c>
    </row>
    <row r="66" spans="1:5" x14ac:dyDescent="0.4">
      <c r="A66" s="43" t="str">
        <f t="shared" ref="A66:A98" si="2">C66&amp;D66</f>
        <v>동식물원시설BM05</v>
      </c>
      <c r="B66" s="16" t="s">
        <v>1904</v>
      </c>
      <c r="C66" s="22" t="s">
        <v>410</v>
      </c>
      <c r="D66" s="29" t="s">
        <v>1882</v>
      </c>
      <c r="E66" s="22" t="s">
        <v>313</v>
      </c>
    </row>
    <row r="67" spans="1:5" x14ac:dyDescent="0.4">
      <c r="A67" s="43" t="str">
        <f t="shared" si="2"/>
        <v>기타문화및집회시설BM05</v>
      </c>
      <c r="B67" s="16" t="s">
        <v>1905</v>
      </c>
      <c r="C67" s="22" t="s">
        <v>344</v>
      </c>
      <c r="D67" s="29" t="s">
        <v>1882</v>
      </c>
      <c r="E67" s="22" t="s">
        <v>313</v>
      </c>
    </row>
    <row r="68" spans="1:5" x14ac:dyDescent="0.4">
      <c r="A68" s="43" t="str">
        <f t="shared" si="2"/>
        <v>종교집회장BM06</v>
      </c>
      <c r="B68" s="16" t="s">
        <v>1901</v>
      </c>
      <c r="C68" s="22" t="s">
        <v>290</v>
      </c>
      <c r="D68" s="29" t="s">
        <v>1883</v>
      </c>
      <c r="E68" s="22" t="s">
        <v>291</v>
      </c>
    </row>
    <row r="69" spans="1:5" x14ac:dyDescent="0.4">
      <c r="A69" s="43" t="str">
        <f t="shared" si="2"/>
        <v>기타종교시설BM06</v>
      </c>
      <c r="B69" s="16" t="s">
        <v>1907</v>
      </c>
      <c r="C69" s="22" t="s">
        <v>432</v>
      </c>
      <c r="D69" s="29" t="s">
        <v>1883</v>
      </c>
      <c r="E69" s="22" t="s">
        <v>291</v>
      </c>
    </row>
    <row r="70" spans="1:5" x14ac:dyDescent="0.4">
      <c r="A70" s="43" t="str">
        <f t="shared" si="2"/>
        <v>도매시장BM07</v>
      </c>
      <c r="B70" s="16" t="s">
        <v>1901</v>
      </c>
      <c r="C70" s="22" t="s">
        <v>434</v>
      </c>
      <c r="D70" s="29" t="s">
        <v>1884</v>
      </c>
      <c r="E70" s="22" t="s">
        <v>435</v>
      </c>
    </row>
    <row r="71" spans="1:5" x14ac:dyDescent="0.4">
      <c r="A71" s="43" t="str">
        <f t="shared" si="2"/>
        <v>소매시장BM07</v>
      </c>
      <c r="B71" s="16" t="s">
        <v>1907</v>
      </c>
      <c r="C71" s="22" t="s">
        <v>437</v>
      </c>
      <c r="D71" s="29" t="s">
        <v>1884</v>
      </c>
      <c r="E71" s="22" t="s">
        <v>435</v>
      </c>
    </row>
    <row r="72" spans="1:5" x14ac:dyDescent="0.4">
      <c r="A72" s="43" t="str">
        <f t="shared" si="2"/>
        <v>백화점및센터BM07</v>
      </c>
      <c r="B72" s="16" t="s">
        <v>1902</v>
      </c>
      <c r="C72" s="22" t="s">
        <v>442</v>
      </c>
      <c r="D72" s="29" t="s">
        <v>1884</v>
      </c>
      <c r="E72" s="22" t="s">
        <v>435</v>
      </c>
    </row>
    <row r="73" spans="1:5" x14ac:dyDescent="0.4">
      <c r="A73" s="43" t="str">
        <f t="shared" si="2"/>
        <v>상점BM07</v>
      </c>
      <c r="B73" s="16" t="s">
        <v>1903</v>
      </c>
      <c r="C73" s="22" t="s">
        <v>35</v>
      </c>
      <c r="D73" s="29" t="s">
        <v>1884</v>
      </c>
      <c r="E73" s="22" t="s">
        <v>435</v>
      </c>
    </row>
    <row r="74" spans="1:5" x14ac:dyDescent="0.4">
      <c r="A74" s="43" t="str">
        <f t="shared" si="2"/>
        <v>게임및오락시설BM07</v>
      </c>
      <c r="B74" s="16" t="s">
        <v>1904</v>
      </c>
      <c r="C74" s="22" t="s">
        <v>194</v>
      </c>
      <c r="D74" s="29" t="s">
        <v>1884</v>
      </c>
      <c r="E74" s="22" t="s">
        <v>435</v>
      </c>
    </row>
    <row r="75" spans="1:5" x14ac:dyDescent="0.4">
      <c r="A75" s="43" t="str">
        <f t="shared" si="2"/>
        <v>기타판매시설BM07</v>
      </c>
      <c r="B75" s="16" t="s">
        <v>1905</v>
      </c>
      <c r="C75" s="22" t="s">
        <v>472</v>
      </c>
      <c r="D75" s="29" t="s">
        <v>1884</v>
      </c>
      <c r="E75" s="22" t="s">
        <v>435</v>
      </c>
    </row>
    <row r="76" spans="1:5" x14ac:dyDescent="0.4">
      <c r="A76" s="43" t="str">
        <f t="shared" si="2"/>
        <v>여객시설BM08</v>
      </c>
      <c r="B76" s="16" t="s">
        <v>1901</v>
      </c>
      <c r="C76" s="22" t="s">
        <v>475</v>
      </c>
      <c r="D76" s="29" t="s">
        <v>1885</v>
      </c>
      <c r="E76" s="22" t="s">
        <v>476</v>
      </c>
    </row>
    <row r="77" spans="1:5" x14ac:dyDescent="0.4">
      <c r="A77" s="43" t="str">
        <f t="shared" si="2"/>
        <v>화물터미널BM08</v>
      </c>
      <c r="B77" s="16" t="s">
        <v>1907</v>
      </c>
      <c r="C77" s="22" t="s">
        <v>478</v>
      </c>
      <c r="D77" s="29" t="s">
        <v>1885</v>
      </c>
      <c r="E77" s="22" t="s">
        <v>476</v>
      </c>
    </row>
    <row r="78" spans="1:5" x14ac:dyDescent="0.4">
      <c r="A78" s="43" t="str">
        <f t="shared" si="2"/>
        <v>철도역사BM08</v>
      </c>
      <c r="B78" s="16" t="s">
        <v>1902</v>
      </c>
      <c r="C78" s="22" t="s">
        <v>480</v>
      </c>
      <c r="D78" s="29" t="s">
        <v>1885</v>
      </c>
      <c r="E78" s="22" t="s">
        <v>476</v>
      </c>
    </row>
    <row r="79" spans="1:5" x14ac:dyDescent="0.4">
      <c r="A79" s="43" t="str">
        <f t="shared" si="2"/>
        <v>공항시설BM08</v>
      </c>
      <c r="B79" s="16" t="s">
        <v>1903</v>
      </c>
      <c r="C79" s="22" t="s">
        <v>482</v>
      </c>
      <c r="D79" s="29" t="s">
        <v>1885</v>
      </c>
      <c r="E79" s="22" t="s">
        <v>476</v>
      </c>
    </row>
    <row r="80" spans="1:5" x14ac:dyDescent="0.4">
      <c r="A80" s="43" t="str">
        <f t="shared" si="2"/>
        <v>항만시설BM08</v>
      </c>
      <c r="B80" s="16" t="s">
        <v>1904</v>
      </c>
      <c r="C80" s="22" t="s">
        <v>485</v>
      </c>
      <c r="D80" s="29" t="s">
        <v>1885</v>
      </c>
      <c r="E80" s="22" t="s">
        <v>476</v>
      </c>
    </row>
    <row r="81" spans="1:6" x14ac:dyDescent="0.4">
      <c r="A81" s="43" t="str">
        <f t="shared" si="2"/>
        <v>철도시설BM08</v>
      </c>
      <c r="B81" s="16" t="s">
        <v>1905</v>
      </c>
      <c r="C81" s="22" t="s">
        <v>489</v>
      </c>
      <c r="D81" s="29" t="s">
        <v>1885</v>
      </c>
      <c r="E81" s="22" t="s">
        <v>476</v>
      </c>
    </row>
    <row r="82" spans="1:6" x14ac:dyDescent="0.4">
      <c r="A82" s="43" t="str">
        <f t="shared" si="2"/>
        <v>기타운수시설BM08</v>
      </c>
      <c r="B82" s="16" t="s">
        <v>1906</v>
      </c>
      <c r="C82" s="22" t="s">
        <v>492</v>
      </c>
      <c r="D82" s="29" t="s">
        <v>1885</v>
      </c>
      <c r="E82" s="22" t="s">
        <v>476</v>
      </c>
    </row>
    <row r="83" spans="1:6" x14ac:dyDescent="0.4">
      <c r="A83" s="43" t="str">
        <f t="shared" si="2"/>
        <v>일반병원BM09</v>
      </c>
      <c r="B83" s="16" t="s">
        <v>1901</v>
      </c>
      <c r="C83" s="22" t="s">
        <v>501</v>
      </c>
      <c r="D83" s="29" t="s">
        <v>1886</v>
      </c>
      <c r="E83" s="22" t="s">
        <v>494</v>
      </c>
    </row>
    <row r="84" spans="1:6" x14ac:dyDescent="0.4">
      <c r="A84" s="43" t="str">
        <f t="shared" si="2"/>
        <v>격리병원BM09</v>
      </c>
      <c r="B84" s="16" t="s">
        <v>1907</v>
      </c>
      <c r="C84" s="22" t="s">
        <v>498</v>
      </c>
      <c r="D84" s="29" t="s">
        <v>1886</v>
      </c>
      <c r="E84" s="22" t="s">
        <v>494</v>
      </c>
    </row>
    <row r="85" spans="1:6" x14ac:dyDescent="0.4">
      <c r="A85" s="43" t="str">
        <f t="shared" si="2"/>
        <v>요양병원BM09</v>
      </c>
      <c r="B85" s="16" t="s">
        <v>1902</v>
      </c>
      <c r="C85" s="22" t="s">
        <v>514</v>
      </c>
      <c r="D85" s="29" t="s">
        <v>1886</v>
      </c>
      <c r="E85" s="22" t="s">
        <v>494</v>
      </c>
    </row>
    <row r="86" spans="1:6" x14ac:dyDescent="0.4">
      <c r="A86" s="43" t="str">
        <f t="shared" si="2"/>
        <v>기타병원BM09</v>
      </c>
      <c r="B86" s="16" t="s">
        <v>1903</v>
      </c>
      <c r="C86" s="22" t="s">
        <v>517</v>
      </c>
      <c r="D86" s="29" t="s">
        <v>1886</v>
      </c>
      <c r="E86" s="22" t="s">
        <v>494</v>
      </c>
    </row>
    <row r="87" spans="1:6" x14ac:dyDescent="0.4">
      <c r="A87" s="43" t="str">
        <f t="shared" si="2"/>
        <v>장례식장BM09</v>
      </c>
      <c r="B87" s="16" t="s">
        <v>1904</v>
      </c>
      <c r="C87" s="22" t="s">
        <v>525</v>
      </c>
      <c r="D87" s="29" t="s">
        <v>1886</v>
      </c>
      <c r="E87" s="22" t="s">
        <v>494</v>
      </c>
    </row>
    <row r="88" spans="1:6" x14ac:dyDescent="0.4">
      <c r="A88" s="43" t="str">
        <f t="shared" si="2"/>
        <v>기타의료시설BM09</v>
      </c>
      <c r="B88" s="16" t="s">
        <v>1905</v>
      </c>
      <c r="C88" s="22" t="s">
        <v>495</v>
      </c>
      <c r="D88" s="29" t="s">
        <v>1886</v>
      </c>
      <c r="E88" s="22" t="s">
        <v>494</v>
      </c>
    </row>
    <row r="89" spans="1:6" x14ac:dyDescent="0.4">
      <c r="A89" s="43" t="str">
        <f t="shared" si="2"/>
        <v>종합병원BM09</v>
      </c>
      <c r="B89" s="65" t="s">
        <v>1963</v>
      </c>
      <c r="C89" s="66" t="s">
        <v>1962</v>
      </c>
      <c r="D89" s="29" t="s">
        <v>1886</v>
      </c>
      <c r="E89" s="22" t="s">
        <v>494</v>
      </c>
      <c r="F89" t="s">
        <v>1966</v>
      </c>
    </row>
    <row r="90" spans="1:6" x14ac:dyDescent="0.4">
      <c r="A90" s="43" t="str">
        <f t="shared" si="2"/>
        <v>치과병원BM09</v>
      </c>
      <c r="B90" s="65" t="s">
        <v>1965</v>
      </c>
      <c r="C90" s="66" t="s">
        <v>1964</v>
      </c>
      <c r="D90" s="29" t="s">
        <v>1886</v>
      </c>
      <c r="E90" s="22" t="s">
        <v>494</v>
      </c>
      <c r="F90" t="s">
        <v>1966</v>
      </c>
    </row>
    <row r="91" spans="1:6" x14ac:dyDescent="0.4">
      <c r="A91" s="43" t="str">
        <f t="shared" si="2"/>
        <v>교육시설BM10</v>
      </c>
      <c r="B91" s="16" t="s">
        <v>1901</v>
      </c>
      <c r="C91" s="22" t="s">
        <v>185</v>
      </c>
      <c r="D91" s="29" t="s">
        <v>1887</v>
      </c>
      <c r="E91" s="22" t="s">
        <v>12</v>
      </c>
    </row>
    <row r="92" spans="1:6" x14ac:dyDescent="0.4">
      <c r="A92" s="43" t="str">
        <f t="shared" si="2"/>
        <v>연구시설BM10</v>
      </c>
      <c r="B92" s="16" t="s">
        <v>1907</v>
      </c>
      <c r="C92" s="22" t="s">
        <v>534</v>
      </c>
      <c r="D92" s="29" t="s">
        <v>1887</v>
      </c>
      <c r="E92" s="22" t="s">
        <v>12</v>
      </c>
    </row>
    <row r="93" spans="1:6" x14ac:dyDescent="0.4">
      <c r="A93" s="43" t="str">
        <f t="shared" si="2"/>
        <v>도서관BM10</v>
      </c>
      <c r="B93" s="16" t="s">
        <v>1902</v>
      </c>
      <c r="C93" s="22" t="s">
        <v>149</v>
      </c>
      <c r="D93" s="29" t="s">
        <v>1887</v>
      </c>
      <c r="E93" s="22" t="s">
        <v>12</v>
      </c>
    </row>
    <row r="94" spans="1:6" x14ac:dyDescent="0.4">
      <c r="A94" s="43" t="str">
        <f t="shared" ref="A94" si="3">C94&amp;D94</f>
        <v>초중고및대학교BM10</v>
      </c>
      <c r="B94" s="16" t="s">
        <v>1998</v>
      </c>
      <c r="C94" s="29" t="s">
        <v>1996</v>
      </c>
      <c r="D94" s="29" t="s">
        <v>1887</v>
      </c>
      <c r="E94" s="22" t="s">
        <v>12</v>
      </c>
      <c r="F94" t="s">
        <v>1997</v>
      </c>
    </row>
    <row r="95" spans="1:6" x14ac:dyDescent="0.4">
      <c r="A95" s="43" t="str">
        <f t="shared" si="2"/>
        <v>초등학교BM10</v>
      </c>
      <c r="B95" s="16" t="s">
        <v>1903</v>
      </c>
      <c r="C95" s="22" t="s">
        <v>540</v>
      </c>
      <c r="D95" s="29" t="s">
        <v>1887</v>
      </c>
      <c r="E95" s="22" t="s">
        <v>12</v>
      </c>
    </row>
    <row r="96" spans="1:6" x14ac:dyDescent="0.4">
      <c r="A96" s="43" t="str">
        <f t="shared" si="2"/>
        <v>중학교BM10</v>
      </c>
      <c r="B96" s="16" t="s">
        <v>1904</v>
      </c>
      <c r="C96" s="22" t="s">
        <v>542</v>
      </c>
      <c r="D96" s="29" t="s">
        <v>1887</v>
      </c>
      <c r="E96" s="22" t="s">
        <v>12</v>
      </c>
    </row>
    <row r="97" spans="1:5" x14ac:dyDescent="0.4">
      <c r="A97" s="43" t="str">
        <f t="shared" si="2"/>
        <v>고등학교BM10</v>
      </c>
      <c r="B97" s="16" t="s">
        <v>1905</v>
      </c>
      <c r="C97" s="22" t="s">
        <v>538</v>
      </c>
      <c r="D97" s="29" t="s">
        <v>1887</v>
      </c>
      <c r="E97" s="22" t="s">
        <v>12</v>
      </c>
    </row>
    <row r="98" spans="1:5" x14ac:dyDescent="0.4">
      <c r="A98" s="43" t="str">
        <f t="shared" si="2"/>
        <v>대학교BM10</v>
      </c>
      <c r="B98" s="16" t="s">
        <v>1906</v>
      </c>
      <c r="C98" s="22" t="s">
        <v>545</v>
      </c>
      <c r="D98" s="29" t="s">
        <v>1887</v>
      </c>
      <c r="E98" s="22" t="s">
        <v>12</v>
      </c>
    </row>
    <row r="99" spans="1:5" x14ac:dyDescent="0.4">
      <c r="A99" s="43" t="str">
        <f t="shared" ref="A99:A131" si="4">C99&amp;D99</f>
        <v>아동시설BM10</v>
      </c>
      <c r="B99" s="16" t="s">
        <v>1908</v>
      </c>
      <c r="C99" s="22" t="s">
        <v>93</v>
      </c>
      <c r="D99" s="29" t="s">
        <v>1887</v>
      </c>
      <c r="E99" s="22" t="s">
        <v>12</v>
      </c>
    </row>
    <row r="100" spans="1:5" x14ac:dyDescent="0.4">
      <c r="A100" s="43" t="str">
        <f t="shared" si="4"/>
        <v>기타학교BM10</v>
      </c>
      <c r="B100" s="16" t="s">
        <v>1909</v>
      </c>
      <c r="C100" s="22" t="s">
        <v>553</v>
      </c>
      <c r="D100" s="29" t="s">
        <v>1887</v>
      </c>
      <c r="E100" s="22" t="s">
        <v>12</v>
      </c>
    </row>
    <row r="101" spans="1:5" x14ac:dyDescent="0.4">
      <c r="A101" s="43" t="str">
        <f t="shared" si="4"/>
        <v>기타교육연구시설BM10</v>
      </c>
      <c r="B101" s="16" t="s">
        <v>1910</v>
      </c>
      <c r="C101" s="22" t="s">
        <v>568</v>
      </c>
      <c r="D101" s="29" t="s">
        <v>1887</v>
      </c>
      <c r="E101" s="22" t="s">
        <v>12</v>
      </c>
    </row>
    <row r="102" spans="1:5" x14ac:dyDescent="0.4">
      <c r="A102" s="43" t="str">
        <f t="shared" si="4"/>
        <v>학원시설BM10</v>
      </c>
      <c r="B102" s="16" t="s">
        <v>2000</v>
      </c>
      <c r="C102" s="22" t="s">
        <v>1999</v>
      </c>
      <c r="D102" s="29" t="s">
        <v>1887</v>
      </c>
      <c r="E102" s="22" t="s">
        <v>12</v>
      </c>
    </row>
    <row r="103" spans="1:5" x14ac:dyDescent="0.4">
      <c r="A103" s="43" t="str">
        <f t="shared" si="4"/>
        <v>아동시설BM11</v>
      </c>
      <c r="B103" s="16" t="s">
        <v>1901</v>
      </c>
      <c r="C103" s="22" t="s">
        <v>93</v>
      </c>
      <c r="D103" s="29" t="s">
        <v>1888</v>
      </c>
      <c r="E103" s="22" t="s">
        <v>94</v>
      </c>
    </row>
    <row r="104" spans="1:5" x14ac:dyDescent="0.4">
      <c r="A104" s="43" t="str">
        <f t="shared" si="4"/>
        <v>노인시설BM11</v>
      </c>
      <c r="B104" s="16" t="s">
        <v>1907</v>
      </c>
      <c r="C104" s="22" t="s">
        <v>570</v>
      </c>
      <c r="D104" s="29" t="s">
        <v>1888</v>
      </c>
      <c r="E104" s="22" t="s">
        <v>94</v>
      </c>
    </row>
    <row r="105" spans="1:5" x14ac:dyDescent="0.4">
      <c r="A105" s="43" t="str">
        <f t="shared" si="4"/>
        <v>사회복지시설BM11</v>
      </c>
      <c r="B105" s="16" t="s">
        <v>1902</v>
      </c>
      <c r="C105" s="22" t="s">
        <v>584</v>
      </c>
      <c r="D105" s="29" t="s">
        <v>1888</v>
      </c>
      <c r="E105" s="22" t="s">
        <v>94</v>
      </c>
    </row>
    <row r="106" spans="1:5" x14ac:dyDescent="0.4">
      <c r="A106" s="43" t="str">
        <f t="shared" si="4"/>
        <v>근로복지시설BM11</v>
      </c>
      <c r="B106" s="16" t="s">
        <v>1903</v>
      </c>
      <c r="C106" s="22" t="s">
        <v>586</v>
      </c>
      <c r="D106" s="29" t="s">
        <v>1888</v>
      </c>
      <c r="E106" s="22" t="s">
        <v>94</v>
      </c>
    </row>
    <row r="107" spans="1:5" x14ac:dyDescent="0.4">
      <c r="A107" s="43" t="str">
        <f t="shared" si="4"/>
        <v>기타노유자시설BM11</v>
      </c>
      <c r="B107" s="16" t="s">
        <v>1904</v>
      </c>
      <c r="C107" s="22" t="s">
        <v>588</v>
      </c>
      <c r="D107" s="29" t="s">
        <v>1888</v>
      </c>
      <c r="E107" s="22" t="s">
        <v>94</v>
      </c>
    </row>
    <row r="108" spans="1:5" x14ac:dyDescent="0.4">
      <c r="A108" s="43" t="str">
        <f t="shared" si="4"/>
        <v>생활권수련시설BM12</v>
      </c>
      <c r="B108" s="16" t="s">
        <v>1901</v>
      </c>
      <c r="C108" s="22" t="s">
        <v>591</v>
      </c>
      <c r="D108" s="29" t="s">
        <v>1889</v>
      </c>
      <c r="E108" s="22" t="s">
        <v>592</v>
      </c>
    </row>
    <row r="109" spans="1:5" x14ac:dyDescent="0.4">
      <c r="A109" s="43" t="str">
        <f t="shared" si="4"/>
        <v>자연권수련시설BM12</v>
      </c>
      <c r="B109" s="16" t="s">
        <v>1907</v>
      </c>
      <c r="C109" s="22" t="s">
        <v>605</v>
      </c>
      <c r="D109" s="29" t="s">
        <v>1889</v>
      </c>
      <c r="E109" s="22" t="s">
        <v>592</v>
      </c>
    </row>
    <row r="110" spans="1:5" x14ac:dyDescent="0.4">
      <c r="A110" s="43" t="str">
        <f t="shared" si="4"/>
        <v>야영장시설BM12</v>
      </c>
      <c r="B110" s="16" t="s">
        <v>1902</v>
      </c>
      <c r="C110" s="22" t="s">
        <v>614</v>
      </c>
      <c r="D110" s="29" t="s">
        <v>1889</v>
      </c>
      <c r="E110" s="22" t="s">
        <v>592</v>
      </c>
    </row>
    <row r="111" spans="1:5" x14ac:dyDescent="0.4">
      <c r="A111" s="43" t="str">
        <f t="shared" si="4"/>
        <v>대피시설BM12</v>
      </c>
      <c r="B111" s="16" t="s">
        <v>1903</v>
      </c>
      <c r="C111" s="22" t="s">
        <v>63</v>
      </c>
      <c r="D111" s="29" t="s">
        <v>1889</v>
      </c>
      <c r="E111" s="22" t="s">
        <v>592</v>
      </c>
    </row>
    <row r="112" spans="1:5" x14ac:dyDescent="0.4">
      <c r="A112" s="43" t="str">
        <f t="shared" si="4"/>
        <v>기타수련시설BM12</v>
      </c>
      <c r="B112" s="16" t="s">
        <v>1904</v>
      </c>
      <c r="C112" s="22" t="s">
        <v>625</v>
      </c>
      <c r="D112" s="29" t="s">
        <v>1889</v>
      </c>
      <c r="E112" s="22" t="s">
        <v>592</v>
      </c>
    </row>
    <row r="113" spans="1:5" x14ac:dyDescent="0.4">
      <c r="A113" s="43" t="str">
        <f t="shared" si="4"/>
        <v>생활체육시설BM13</v>
      </c>
      <c r="B113" s="16" t="s">
        <v>1901</v>
      </c>
      <c r="C113" s="22" t="s">
        <v>50</v>
      </c>
      <c r="D113" s="29" t="s">
        <v>1890</v>
      </c>
      <c r="E113" s="22" t="s">
        <v>51</v>
      </c>
    </row>
    <row r="114" spans="1:5" x14ac:dyDescent="0.4">
      <c r="A114" s="43" t="str">
        <f t="shared" si="4"/>
        <v>실내낚시터BM13</v>
      </c>
      <c r="B114" s="16" t="s">
        <v>1907</v>
      </c>
      <c r="C114" s="22" t="s">
        <v>280</v>
      </c>
      <c r="D114" s="29" t="s">
        <v>1890</v>
      </c>
      <c r="E114" s="22" t="s">
        <v>51</v>
      </c>
    </row>
    <row r="115" spans="1:5" x14ac:dyDescent="0.4">
      <c r="A115" s="43" t="str">
        <f t="shared" si="4"/>
        <v>물놀이형시설BM13</v>
      </c>
      <c r="B115" s="16" t="s">
        <v>1902</v>
      </c>
      <c r="C115" s="22" t="s">
        <v>284</v>
      </c>
      <c r="D115" s="29" t="s">
        <v>1890</v>
      </c>
      <c r="E115" s="22" t="s">
        <v>51</v>
      </c>
    </row>
    <row r="116" spans="1:5" x14ac:dyDescent="0.4">
      <c r="A116" s="43" t="str">
        <f t="shared" si="4"/>
        <v>놀이형시설BM13</v>
      </c>
      <c r="B116" s="16" t="s">
        <v>1903</v>
      </c>
      <c r="C116" s="22" t="s">
        <v>286</v>
      </c>
      <c r="D116" s="29" t="s">
        <v>1890</v>
      </c>
      <c r="E116" s="22" t="s">
        <v>51</v>
      </c>
    </row>
    <row r="117" spans="1:5" x14ac:dyDescent="0.4">
      <c r="A117" s="43" t="str">
        <f t="shared" si="4"/>
        <v>운동장BM13</v>
      </c>
      <c r="B117" s="16" t="s">
        <v>1904</v>
      </c>
      <c r="C117" s="22" t="s">
        <v>380</v>
      </c>
      <c r="D117" s="29" t="s">
        <v>1890</v>
      </c>
      <c r="E117" s="22" t="s">
        <v>51</v>
      </c>
    </row>
    <row r="118" spans="1:5" x14ac:dyDescent="0.4">
      <c r="A118" s="43" t="str">
        <f t="shared" si="4"/>
        <v>스케이트장BM13</v>
      </c>
      <c r="B118" s="16" t="s">
        <v>1905</v>
      </c>
      <c r="C118" s="22" t="s">
        <v>649</v>
      </c>
      <c r="D118" s="29" t="s">
        <v>1890</v>
      </c>
      <c r="E118" s="22" t="s">
        <v>51</v>
      </c>
    </row>
    <row r="119" spans="1:5" x14ac:dyDescent="0.4">
      <c r="A119" s="43" t="str">
        <f t="shared" si="4"/>
        <v>승마장BM13</v>
      </c>
      <c r="B119" s="16" t="s">
        <v>1906</v>
      </c>
      <c r="C119" s="22" t="s">
        <v>653</v>
      </c>
      <c r="D119" s="29" t="s">
        <v>1890</v>
      </c>
      <c r="E119" s="22" t="s">
        <v>51</v>
      </c>
    </row>
    <row r="120" spans="1:5" x14ac:dyDescent="0.4">
      <c r="A120" s="43" t="str">
        <f t="shared" si="4"/>
        <v>궁도장BM13</v>
      </c>
      <c r="B120" s="16" t="s">
        <v>1908</v>
      </c>
      <c r="C120" s="22" t="s">
        <v>657</v>
      </c>
      <c r="D120" s="29" t="s">
        <v>1890</v>
      </c>
      <c r="E120" s="22" t="s">
        <v>51</v>
      </c>
    </row>
    <row r="121" spans="1:5" x14ac:dyDescent="0.4">
      <c r="A121" s="43" t="str">
        <f t="shared" si="4"/>
        <v>골프장BM13</v>
      </c>
      <c r="B121" s="16" t="s">
        <v>1909</v>
      </c>
      <c r="C121" s="22" t="s">
        <v>659</v>
      </c>
      <c r="D121" s="29" t="s">
        <v>1890</v>
      </c>
      <c r="E121" s="22" t="s">
        <v>51</v>
      </c>
    </row>
    <row r="122" spans="1:5" x14ac:dyDescent="0.4">
      <c r="A122" s="43" t="str">
        <f t="shared" si="4"/>
        <v>기타 운동시설BM13</v>
      </c>
      <c r="B122" s="16" t="s">
        <v>1910</v>
      </c>
      <c r="C122" s="22" t="s">
        <v>661</v>
      </c>
      <c r="D122" s="29" t="s">
        <v>1890</v>
      </c>
      <c r="E122" s="22" t="s">
        <v>51</v>
      </c>
    </row>
    <row r="123" spans="1:5" x14ac:dyDescent="0.4">
      <c r="A123" s="43" t="str">
        <f t="shared" si="4"/>
        <v>공공업무시설BM14</v>
      </c>
      <c r="B123" s="16" t="s">
        <v>1901</v>
      </c>
      <c r="C123" s="22" t="s">
        <v>126</v>
      </c>
      <c r="D123" s="29" t="s">
        <v>1891</v>
      </c>
      <c r="E123" s="22" t="s">
        <v>127</v>
      </c>
    </row>
    <row r="124" spans="1:5" x14ac:dyDescent="0.4">
      <c r="A124" s="43" t="str">
        <f t="shared" si="4"/>
        <v>금융시설BM14</v>
      </c>
      <c r="B124" s="16" t="s">
        <v>1907</v>
      </c>
      <c r="C124" s="22" t="s">
        <v>164</v>
      </c>
      <c r="D124" s="29" t="s">
        <v>1891</v>
      </c>
      <c r="E124" s="22" t="s">
        <v>127</v>
      </c>
    </row>
    <row r="125" spans="1:5" x14ac:dyDescent="0.4">
      <c r="A125" s="43" t="str">
        <f t="shared" si="4"/>
        <v>오피스텔BM14</v>
      </c>
      <c r="B125" s="16" t="s">
        <v>1902</v>
      </c>
      <c r="C125" s="22" t="s">
        <v>675</v>
      </c>
      <c r="D125" s="29" t="s">
        <v>1891</v>
      </c>
      <c r="E125" s="22" t="s">
        <v>127</v>
      </c>
    </row>
    <row r="126" spans="1:5" x14ac:dyDescent="0.4">
      <c r="A126" s="43" t="str">
        <f t="shared" si="4"/>
        <v>일반업무시설BM14</v>
      </c>
      <c r="B126" s="16" t="s">
        <v>1903</v>
      </c>
      <c r="C126" s="22" t="s">
        <v>167</v>
      </c>
      <c r="D126" s="29" t="s">
        <v>1891</v>
      </c>
      <c r="E126" s="22" t="s">
        <v>127</v>
      </c>
    </row>
    <row r="127" spans="1:5" x14ac:dyDescent="0.4">
      <c r="A127" s="43" t="str">
        <f t="shared" si="4"/>
        <v>고시원BM15</v>
      </c>
      <c r="B127" s="16" t="s">
        <v>1901</v>
      </c>
      <c r="C127" s="22" t="s">
        <v>237</v>
      </c>
      <c r="D127" s="29" t="s">
        <v>1892</v>
      </c>
      <c r="E127" s="22" t="s">
        <v>238</v>
      </c>
    </row>
    <row r="128" spans="1:5" x14ac:dyDescent="0.4">
      <c r="A128" s="43" t="str">
        <f t="shared" si="4"/>
        <v>생활숙박시설BM15</v>
      </c>
      <c r="B128" s="16" t="s">
        <v>1907</v>
      </c>
      <c r="C128" s="22" t="s">
        <v>685</v>
      </c>
      <c r="D128" s="29" t="s">
        <v>1892</v>
      </c>
      <c r="E128" s="22" t="s">
        <v>238</v>
      </c>
    </row>
    <row r="129" spans="1:5" x14ac:dyDescent="0.4">
      <c r="A129" s="43" t="str">
        <f t="shared" si="4"/>
        <v>일반숙박시설BM15</v>
      </c>
      <c r="B129" s="16" t="s">
        <v>1902</v>
      </c>
      <c r="C129" s="22" t="s">
        <v>689</v>
      </c>
      <c r="D129" s="29" t="s">
        <v>1892</v>
      </c>
      <c r="E129" s="22" t="s">
        <v>238</v>
      </c>
    </row>
    <row r="130" spans="1:5" x14ac:dyDescent="0.4">
      <c r="A130" s="43" t="str">
        <f t="shared" si="4"/>
        <v>관광숙박시설BM15</v>
      </c>
      <c r="B130" s="16" t="s">
        <v>1903</v>
      </c>
      <c r="C130" s="22" t="s">
        <v>698</v>
      </c>
      <c r="D130" s="29" t="s">
        <v>1892</v>
      </c>
      <c r="E130" s="22" t="s">
        <v>238</v>
      </c>
    </row>
    <row r="131" spans="1:5" x14ac:dyDescent="0.4">
      <c r="A131" s="43" t="str">
        <f t="shared" si="4"/>
        <v>기타숙박시설BM15</v>
      </c>
      <c r="B131" s="16" t="s">
        <v>1904</v>
      </c>
      <c r="C131" s="22" t="s">
        <v>717</v>
      </c>
      <c r="D131" s="29" t="s">
        <v>1892</v>
      </c>
      <c r="E131" s="22" t="s">
        <v>238</v>
      </c>
    </row>
    <row r="132" spans="1:5" x14ac:dyDescent="0.4">
      <c r="A132" s="43" t="str">
        <f t="shared" ref="A132:A163" si="5">C132&amp;D132</f>
        <v>주점BM16</v>
      </c>
      <c r="B132" s="16" t="s">
        <v>1901</v>
      </c>
      <c r="C132" s="22" t="s">
        <v>213</v>
      </c>
      <c r="D132" s="29" t="s">
        <v>1893</v>
      </c>
      <c r="E132" s="22" t="s">
        <v>725</v>
      </c>
    </row>
    <row r="133" spans="1:5" x14ac:dyDescent="0.4">
      <c r="A133" s="43" t="str">
        <f t="shared" si="5"/>
        <v>목욕시설BM16</v>
      </c>
      <c r="B133" s="16" t="s">
        <v>1907</v>
      </c>
      <c r="C133" s="22" t="s">
        <v>44</v>
      </c>
      <c r="D133" s="29" t="s">
        <v>1893</v>
      </c>
      <c r="E133" s="22" t="s">
        <v>725</v>
      </c>
    </row>
    <row r="134" spans="1:5" x14ac:dyDescent="0.4">
      <c r="A134" s="43" t="str">
        <f t="shared" si="5"/>
        <v>유기장BM16</v>
      </c>
      <c r="B134" s="16" t="s">
        <v>1902</v>
      </c>
      <c r="C134" s="22" t="s">
        <v>724</v>
      </c>
      <c r="D134" s="29" t="s">
        <v>1893</v>
      </c>
      <c r="E134" s="22" t="s">
        <v>725</v>
      </c>
    </row>
    <row r="135" spans="1:5" x14ac:dyDescent="0.4">
      <c r="A135" s="43" t="str">
        <f t="shared" si="5"/>
        <v>카지노및투전기업소BM16</v>
      </c>
      <c r="B135" s="16" t="s">
        <v>1903</v>
      </c>
      <c r="C135" s="22" t="s">
        <v>728</v>
      </c>
      <c r="D135" s="29" t="s">
        <v>1893</v>
      </c>
      <c r="E135" s="22" t="s">
        <v>725</v>
      </c>
    </row>
    <row r="136" spans="1:5" x14ac:dyDescent="0.4">
      <c r="A136" s="43" t="str">
        <f t="shared" si="5"/>
        <v>교육시설BM16</v>
      </c>
      <c r="B136" s="16" t="s">
        <v>1904</v>
      </c>
      <c r="C136" s="22" t="s">
        <v>185</v>
      </c>
      <c r="D136" s="29" t="s">
        <v>1893</v>
      </c>
      <c r="E136" s="22" t="s">
        <v>725</v>
      </c>
    </row>
    <row r="137" spans="1:5" x14ac:dyDescent="0.4">
      <c r="A137" s="43" t="str">
        <f t="shared" si="5"/>
        <v>기타위락시설BM16</v>
      </c>
      <c r="B137" s="16" t="s">
        <v>1905</v>
      </c>
      <c r="C137" s="22" t="s">
        <v>737</v>
      </c>
      <c r="D137" s="29" t="s">
        <v>1893</v>
      </c>
      <c r="E137" s="22" t="s">
        <v>725</v>
      </c>
    </row>
    <row r="138" spans="1:5" x14ac:dyDescent="0.4">
      <c r="A138" s="43" t="str">
        <f t="shared" si="5"/>
        <v>무도장BM16</v>
      </c>
      <c r="B138" s="16" t="s">
        <v>1906</v>
      </c>
      <c r="C138" s="22" t="s">
        <v>739</v>
      </c>
      <c r="D138" s="29" t="s">
        <v>1893</v>
      </c>
      <c r="E138" s="22" t="s">
        <v>725</v>
      </c>
    </row>
    <row r="139" spans="1:5" x14ac:dyDescent="0.4">
      <c r="A139" s="43" t="str">
        <f t="shared" si="5"/>
        <v>미분류BMZ0</v>
      </c>
      <c r="B139" s="16" t="s">
        <v>1901</v>
      </c>
      <c r="C139" s="22" t="s">
        <v>749</v>
      </c>
      <c r="D139" s="29" t="s">
        <v>1894</v>
      </c>
      <c r="E139" s="22" t="s">
        <v>1136</v>
      </c>
    </row>
    <row r="140" spans="1:5" x14ac:dyDescent="0.4">
      <c r="A140" s="43" t="str">
        <f t="shared" si="5"/>
        <v>상점BMZ3</v>
      </c>
      <c r="B140" s="16" t="s">
        <v>1901</v>
      </c>
      <c r="C140" s="22" t="s">
        <v>35</v>
      </c>
      <c r="D140" s="29" t="s">
        <v>1895</v>
      </c>
      <c r="E140" s="22" t="s">
        <v>1205</v>
      </c>
    </row>
    <row r="141" spans="1:5" x14ac:dyDescent="0.4">
      <c r="A141" s="43" t="str">
        <f t="shared" si="5"/>
        <v>음식점BMZ3</v>
      </c>
      <c r="B141" s="16" t="s">
        <v>1907</v>
      </c>
      <c r="C141" s="22" t="s">
        <v>38</v>
      </c>
      <c r="D141" s="29" t="s">
        <v>1895</v>
      </c>
      <c r="E141" s="22" t="s">
        <v>1205</v>
      </c>
    </row>
    <row r="142" spans="1:5" x14ac:dyDescent="0.4">
      <c r="A142" s="43" t="str">
        <f t="shared" si="5"/>
        <v>미용서비스시설BMZ3</v>
      </c>
      <c r="B142" s="16" t="s">
        <v>1902</v>
      </c>
      <c r="C142" s="22" t="s">
        <v>41</v>
      </c>
      <c r="D142" s="29" t="s">
        <v>1895</v>
      </c>
      <c r="E142" s="22" t="s">
        <v>1205</v>
      </c>
    </row>
    <row r="143" spans="1:5" x14ac:dyDescent="0.4">
      <c r="A143" s="43" t="str">
        <f t="shared" si="5"/>
        <v>목욕시설BMZ3</v>
      </c>
      <c r="B143" s="16" t="s">
        <v>1903</v>
      </c>
      <c r="C143" s="22" t="s">
        <v>44</v>
      </c>
      <c r="D143" s="29" t="s">
        <v>1895</v>
      </c>
      <c r="E143" s="22" t="s">
        <v>1205</v>
      </c>
    </row>
    <row r="144" spans="1:5" x14ac:dyDescent="0.4">
      <c r="A144" s="43" t="str">
        <f t="shared" si="5"/>
        <v>보건의료시설BMZ3</v>
      </c>
      <c r="B144" s="16" t="s">
        <v>1904</v>
      </c>
      <c r="C144" s="22" t="s">
        <v>47</v>
      </c>
      <c r="D144" s="29" t="s">
        <v>1895</v>
      </c>
      <c r="E144" s="22" t="s">
        <v>1205</v>
      </c>
    </row>
    <row r="145" spans="1:5" x14ac:dyDescent="0.4">
      <c r="A145" s="43" t="str">
        <f t="shared" si="5"/>
        <v>생활체육시설BMZ3</v>
      </c>
      <c r="B145" s="16" t="s">
        <v>1905</v>
      </c>
      <c r="C145" s="22" t="s">
        <v>50</v>
      </c>
      <c r="D145" s="29" t="s">
        <v>1895</v>
      </c>
      <c r="E145" s="22" t="s">
        <v>1205</v>
      </c>
    </row>
    <row r="146" spans="1:5" x14ac:dyDescent="0.4">
      <c r="A146" s="43" t="str">
        <f t="shared" si="5"/>
        <v>모임시설BMZ3</v>
      </c>
      <c r="B146" s="16" t="s">
        <v>1906</v>
      </c>
      <c r="C146" s="22" t="s">
        <v>86</v>
      </c>
      <c r="D146" s="29" t="s">
        <v>1895</v>
      </c>
      <c r="E146" s="22" t="s">
        <v>1205</v>
      </c>
    </row>
    <row r="147" spans="1:5" x14ac:dyDescent="0.4">
      <c r="A147" s="43" t="str">
        <f t="shared" si="5"/>
        <v>기계시설BMZ3</v>
      </c>
      <c r="B147" s="16" t="s">
        <v>1908</v>
      </c>
      <c r="C147" s="22" t="s">
        <v>56</v>
      </c>
      <c r="D147" s="29" t="s">
        <v>1895</v>
      </c>
      <c r="E147" s="22" t="s">
        <v>1205</v>
      </c>
    </row>
    <row r="148" spans="1:5" x14ac:dyDescent="0.4">
      <c r="A148" s="43" t="str">
        <f t="shared" si="5"/>
        <v>대피시설BMZ3</v>
      </c>
      <c r="B148" s="16" t="s">
        <v>1909</v>
      </c>
      <c r="C148" s="22" t="s">
        <v>63</v>
      </c>
      <c r="D148" s="29" t="s">
        <v>1895</v>
      </c>
      <c r="E148" s="22" t="s">
        <v>1205</v>
      </c>
    </row>
    <row r="149" spans="1:5" x14ac:dyDescent="0.4">
      <c r="A149" s="43" t="str">
        <f t="shared" si="5"/>
        <v>위생시설BMZ3</v>
      </c>
      <c r="B149" s="16" t="s">
        <v>1910</v>
      </c>
      <c r="C149" s="22" t="s">
        <v>66</v>
      </c>
      <c r="D149" s="29" t="s">
        <v>1895</v>
      </c>
      <c r="E149" s="22" t="s">
        <v>1205</v>
      </c>
    </row>
    <row r="150" spans="1:5" x14ac:dyDescent="0.4">
      <c r="A150" s="43" t="str">
        <f t="shared" si="5"/>
        <v>산후조리시설BMZ3</v>
      </c>
      <c r="B150" s="16" t="s">
        <v>1911</v>
      </c>
      <c r="C150" s="22" t="s">
        <v>103</v>
      </c>
      <c r="D150" s="29" t="s">
        <v>1895</v>
      </c>
      <c r="E150" s="22" t="s">
        <v>1205</v>
      </c>
    </row>
    <row r="151" spans="1:5" x14ac:dyDescent="0.4">
      <c r="A151" s="43" t="str">
        <f t="shared" si="5"/>
        <v>기타공공시설BMZ3</v>
      </c>
      <c r="B151" s="16" t="s">
        <v>1912</v>
      </c>
      <c r="C151" s="22" t="s">
        <v>123</v>
      </c>
      <c r="D151" s="29" t="s">
        <v>1895</v>
      </c>
      <c r="E151" s="22" t="s">
        <v>1205</v>
      </c>
    </row>
    <row r="152" spans="1:5" x14ac:dyDescent="0.4">
      <c r="A152" s="43" t="str">
        <f t="shared" si="5"/>
        <v>치안및방범시설BMZ3</v>
      </c>
      <c r="B152" s="16" t="s">
        <v>1913</v>
      </c>
      <c r="C152" s="22" t="s">
        <v>130</v>
      </c>
      <c r="D152" s="29" t="s">
        <v>1895</v>
      </c>
      <c r="E152" s="22" t="s">
        <v>1205</v>
      </c>
    </row>
    <row r="153" spans="1:5" x14ac:dyDescent="0.4">
      <c r="A153" s="43" t="str">
        <f t="shared" si="5"/>
        <v>소방시설BMZ3</v>
      </c>
      <c r="B153" s="16" t="s">
        <v>1914</v>
      </c>
      <c r="C153" s="22" t="s">
        <v>135</v>
      </c>
      <c r="D153" s="29" t="s">
        <v>1895</v>
      </c>
      <c r="E153" s="22" t="s">
        <v>1205</v>
      </c>
    </row>
    <row r="154" spans="1:5" x14ac:dyDescent="0.4">
      <c r="A154" s="43" t="str">
        <f t="shared" si="5"/>
        <v>우체국시설BMZ3</v>
      </c>
      <c r="B154" s="16" t="s">
        <v>1915</v>
      </c>
      <c r="C154" s="22" t="s">
        <v>138</v>
      </c>
      <c r="D154" s="29" t="s">
        <v>1895</v>
      </c>
      <c r="E154" s="22" t="s">
        <v>1205</v>
      </c>
    </row>
    <row r="155" spans="1:5" x14ac:dyDescent="0.4">
      <c r="A155" s="43" t="str">
        <f t="shared" si="5"/>
        <v>통신업무시설BMZ3</v>
      </c>
      <c r="B155" s="16" t="s">
        <v>1916</v>
      </c>
      <c r="C155" s="22" t="s">
        <v>141</v>
      </c>
      <c r="D155" s="29" t="s">
        <v>1895</v>
      </c>
      <c r="E155" s="22" t="s">
        <v>1205</v>
      </c>
    </row>
    <row r="156" spans="1:5" x14ac:dyDescent="0.4">
      <c r="A156" s="43" t="str">
        <f t="shared" si="5"/>
        <v>방송업무시설BMZ3</v>
      </c>
      <c r="B156" s="16" t="s">
        <v>1917</v>
      </c>
      <c r="C156" s="22" t="s">
        <v>144</v>
      </c>
      <c r="D156" s="29" t="s">
        <v>1895</v>
      </c>
      <c r="E156" s="22" t="s">
        <v>1205</v>
      </c>
    </row>
    <row r="157" spans="1:5" x14ac:dyDescent="0.4">
      <c r="A157" s="43" t="str">
        <f t="shared" si="5"/>
        <v>도서관BMZ3</v>
      </c>
      <c r="B157" s="16" t="s">
        <v>1918</v>
      </c>
      <c r="C157" s="22" t="s">
        <v>149</v>
      </c>
      <c r="D157" s="29" t="s">
        <v>1895</v>
      </c>
      <c r="E157" s="22" t="s">
        <v>1205</v>
      </c>
    </row>
    <row r="158" spans="1:5" x14ac:dyDescent="0.4">
      <c r="A158" s="43" t="str">
        <f t="shared" si="5"/>
        <v>교육시설BMZ3</v>
      </c>
      <c r="B158" s="16" t="s">
        <v>1919</v>
      </c>
      <c r="C158" s="22" t="s">
        <v>185</v>
      </c>
      <c r="D158" s="29" t="s">
        <v>1895</v>
      </c>
      <c r="E158" s="22" t="s">
        <v>1205</v>
      </c>
    </row>
    <row r="159" spans="1:5" x14ac:dyDescent="0.4">
      <c r="A159" s="43" t="str">
        <f t="shared" si="5"/>
        <v>제조업소BMZ3</v>
      </c>
      <c r="B159" s="16" t="s">
        <v>1920</v>
      </c>
      <c r="C159" s="22" t="s">
        <v>189</v>
      </c>
      <c r="D159" s="29" t="s">
        <v>1895</v>
      </c>
      <c r="E159" s="22" t="s">
        <v>1205</v>
      </c>
    </row>
    <row r="160" spans="1:5" x14ac:dyDescent="0.4">
      <c r="A160" s="43" t="str">
        <f t="shared" si="5"/>
        <v>수리점BMZ3</v>
      </c>
      <c r="B160" s="16" t="s">
        <v>1921</v>
      </c>
      <c r="C160" s="22" t="s">
        <v>191</v>
      </c>
      <c r="D160" s="29" t="s">
        <v>1895</v>
      </c>
      <c r="E160" s="22" t="s">
        <v>1205</v>
      </c>
    </row>
    <row r="161" spans="1:5" x14ac:dyDescent="0.4">
      <c r="A161" s="43" t="str">
        <f t="shared" si="5"/>
        <v>게임및오락시설BMZ3</v>
      </c>
      <c r="B161" s="16" t="s">
        <v>1922</v>
      </c>
      <c r="C161" s="22" t="s">
        <v>194</v>
      </c>
      <c r="D161" s="29" t="s">
        <v>1895</v>
      </c>
      <c r="E161" s="22" t="s">
        <v>1205</v>
      </c>
    </row>
    <row r="162" spans="1:5" x14ac:dyDescent="0.4">
      <c r="A162" s="43" t="str">
        <f t="shared" si="5"/>
        <v>사진관BMZ3</v>
      </c>
      <c r="B162" s="16" t="s">
        <v>1923</v>
      </c>
      <c r="C162" s="22" t="s">
        <v>196</v>
      </c>
      <c r="D162" s="29" t="s">
        <v>1895</v>
      </c>
      <c r="E162" s="22" t="s">
        <v>1205</v>
      </c>
    </row>
    <row r="163" spans="1:5" x14ac:dyDescent="0.4">
      <c r="A163" s="43" t="str">
        <f t="shared" si="5"/>
        <v>아동시설BMZ3</v>
      </c>
      <c r="B163" s="16" t="s">
        <v>1924</v>
      </c>
      <c r="C163" s="22" t="s">
        <v>93</v>
      </c>
      <c r="D163" s="29" t="s">
        <v>1895</v>
      </c>
      <c r="E163" s="22" t="s">
        <v>1205</v>
      </c>
    </row>
    <row r="164" spans="1:5" x14ac:dyDescent="0.4">
      <c r="A164" s="43" t="str">
        <f t="shared" ref="A164:A180" si="6">C164&amp;D164</f>
        <v>주점BMZ3</v>
      </c>
      <c r="B164" s="16" t="s">
        <v>1925</v>
      </c>
      <c r="C164" s="22" t="s">
        <v>213</v>
      </c>
      <c r="D164" s="29" t="s">
        <v>1895</v>
      </c>
      <c r="E164" s="22" t="s">
        <v>1205</v>
      </c>
    </row>
    <row r="165" spans="1:5" x14ac:dyDescent="0.4">
      <c r="A165" s="43" t="str">
        <f t="shared" si="6"/>
        <v>일반업무시설BMZ3</v>
      </c>
      <c r="B165" s="16" t="s">
        <v>1926</v>
      </c>
      <c r="C165" s="22" t="s">
        <v>167</v>
      </c>
      <c r="D165" s="29" t="s">
        <v>1895</v>
      </c>
      <c r="E165" s="22" t="s">
        <v>1205</v>
      </c>
    </row>
    <row r="166" spans="1:5" x14ac:dyDescent="0.4">
      <c r="A166" s="43" t="str">
        <f t="shared" si="6"/>
        <v>세탁시설BMZ3</v>
      </c>
      <c r="B166" s="16" t="s">
        <v>1927</v>
      </c>
      <c r="C166" s="22" t="s">
        <v>69</v>
      </c>
      <c r="D166" s="29" t="s">
        <v>1895</v>
      </c>
      <c r="E166" s="22" t="s">
        <v>1205</v>
      </c>
    </row>
    <row r="167" spans="1:5" x14ac:dyDescent="0.4">
      <c r="A167" s="43" t="str">
        <f t="shared" si="6"/>
        <v>실내낚시터BMZ3</v>
      </c>
      <c r="B167" s="16" t="s">
        <v>1932</v>
      </c>
      <c r="C167" s="22" t="s">
        <v>280</v>
      </c>
      <c r="D167" s="29" t="s">
        <v>1895</v>
      </c>
      <c r="E167" s="22" t="s">
        <v>1205</v>
      </c>
    </row>
    <row r="168" spans="1:5" x14ac:dyDescent="0.4">
      <c r="A168" s="43" t="str">
        <f t="shared" si="6"/>
        <v>기타운동시설BMZ3</v>
      </c>
      <c r="B168" s="16" t="s">
        <v>1933</v>
      </c>
      <c r="C168" s="22" t="s">
        <v>288</v>
      </c>
      <c r="D168" s="29" t="s">
        <v>1895</v>
      </c>
      <c r="E168" s="22" t="s">
        <v>1205</v>
      </c>
    </row>
    <row r="169" spans="1:5" x14ac:dyDescent="0.4">
      <c r="A169" s="43" t="str">
        <f t="shared" si="6"/>
        <v>종교집회장BMZ3</v>
      </c>
      <c r="B169" s="16" t="s">
        <v>1934</v>
      </c>
      <c r="C169" s="22" t="s">
        <v>290</v>
      </c>
      <c r="D169" s="29" t="s">
        <v>1895</v>
      </c>
      <c r="E169" s="22" t="s">
        <v>1205</v>
      </c>
    </row>
    <row r="170" spans="1:5" x14ac:dyDescent="0.4">
      <c r="A170" s="43" t="str">
        <f t="shared" si="6"/>
        <v>공연시설BMZ3</v>
      </c>
      <c r="B170" s="16" t="s">
        <v>1935</v>
      </c>
      <c r="C170" s="22" t="s">
        <v>312</v>
      </c>
      <c r="D170" s="29" t="s">
        <v>1895</v>
      </c>
      <c r="E170" s="22" t="s">
        <v>1205</v>
      </c>
    </row>
    <row r="171" spans="1:5" x14ac:dyDescent="0.4">
      <c r="A171" s="43" t="str">
        <f t="shared" si="6"/>
        <v>금융시설BMZ3</v>
      </c>
      <c r="B171" s="16" t="s">
        <v>1936</v>
      </c>
      <c r="C171" s="22" t="s">
        <v>164</v>
      </c>
      <c r="D171" s="29" t="s">
        <v>1895</v>
      </c>
      <c r="E171" s="22" t="s">
        <v>1205</v>
      </c>
    </row>
    <row r="172" spans="1:5" x14ac:dyDescent="0.4">
      <c r="A172" s="43" t="str">
        <f t="shared" si="6"/>
        <v>기타근린생활시설BMZ3</v>
      </c>
      <c r="B172" s="16" t="s">
        <v>1937</v>
      </c>
      <c r="C172" s="22" t="s">
        <v>32</v>
      </c>
      <c r="D172" s="29" t="s">
        <v>1895</v>
      </c>
      <c r="E172" s="22" t="s">
        <v>1205</v>
      </c>
    </row>
    <row r="173" spans="1:5" x14ac:dyDescent="0.4">
      <c r="A173" s="43" t="str">
        <f t="shared" si="6"/>
        <v>기타문화및집회시설BMZ5</v>
      </c>
      <c r="B173" s="16" t="s">
        <v>1901</v>
      </c>
      <c r="C173" s="22" t="s">
        <v>344</v>
      </c>
      <c r="D173" s="29" t="s">
        <v>1896</v>
      </c>
      <c r="E173" s="22" t="s">
        <v>1206</v>
      </c>
    </row>
    <row r="174" spans="1:5" x14ac:dyDescent="0.4">
      <c r="A174" s="43" t="str">
        <f t="shared" si="6"/>
        <v>백화점및센터BMZ6</v>
      </c>
      <c r="B174" s="16" t="s">
        <v>1901</v>
      </c>
      <c r="C174" s="22" t="s">
        <v>442</v>
      </c>
      <c r="D174" s="29" t="s">
        <v>1897</v>
      </c>
      <c r="E174" s="22" t="s">
        <v>1208</v>
      </c>
    </row>
    <row r="175" spans="1:5" x14ac:dyDescent="0.4">
      <c r="A175" s="43" t="str">
        <f t="shared" si="6"/>
        <v>기타판매및영업시설BMZ6</v>
      </c>
      <c r="B175" s="16" t="s">
        <v>1928</v>
      </c>
      <c r="C175" s="22" t="s">
        <v>1125</v>
      </c>
      <c r="D175" s="29" t="s">
        <v>1897</v>
      </c>
      <c r="E175" s="22" t="s">
        <v>1208</v>
      </c>
    </row>
    <row r="176" spans="1:5" x14ac:dyDescent="0.4">
      <c r="A176" s="43" t="str">
        <f t="shared" si="6"/>
        <v>미분류BMZ7</v>
      </c>
      <c r="B176" s="16" t="s">
        <v>1901</v>
      </c>
      <c r="C176" s="22" t="s">
        <v>749</v>
      </c>
      <c r="D176" s="29" t="s">
        <v>1898</v>
      </c>
      <c r="E176" s="22" t="s">
        <v>1209</v>
      </c>
    </row>
    <row r="177" spans="1:5" x14ac:dyDescent="0.4">
      <c r="A177" s="43" t="str">
        <f t="shared" si="6"/>
        <v>미분류BMZ7</v>
      </c>
      <c r="B177" s="16" t="s">
        <v>1928</v>
      </c>
      <c r="C177" s="22" t="s">
        <v>749</v>
      </c>
      <c r="D177" s="29" t="s">
        <v>1898</v>
      </c>
      <c r="E177" s="22" t="s">
        <v>1210</v>
      </c>
    </row>
    <row r="178" spans="1:5" x14ac:dyDescent="0.4">
      <c r="A178" s="43" t="str">
        <f t="shared" si="6"/>
        <v>기타교육연구및복지시설BMZ8</v>
      </c>
      <c r="B178" s="16" t="s">
        <v>1901</v>
      </c>
      <c r="C178" s="22" t="s">
        <v>1131</v>
      </c>
      <c r="D178" s="29" t="s">
        <v>1899</v>
      </c>
      <c r="E178" s="22" t="s">
        <v>1211</v>
      </c>
    </row>
    <row r="179" spans="1:5" x14ac:dyDescent="0.4">
      <c r="A179" s="43" t="str">
        <f t="shared" si="6"/>
        <v>미분류BMZ9</v>
      </c>
      <c r="B179" s="16" t="s">
        <v>1901</v>
      </c>
      <c r="C179" s="22" t="s">
        <v>749</v>
      </c>
      <c r="D179" s="29" t="s">
        <v>1900</v>
      </c>
      <c r="E179" s="22" t="s">
        <v>1213</v>
      </c>
    </row>
    <row r="180" spans="1:5" x14ac:dyDescent="0.4">
      <c r="A180" s="43" t="str">
        <f t="shared" si="6"/>
        <v>기타공공용시설BMZ9</v>
      </c>
      <c r="B180" s="16" t="s">
        <v>1928</v>
      </c>
      <c r="C180" s="22" t="s">
        <v>1135</v>
      </c>
      <c r="D180" s="29" t="s">
        <v>1900</v>
      </c>
      <c r="E180" s="22" t="s">
        <v>1213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C5"/>
  <sheetViews>
    <sheetView workbookViewId="0">
      <selection activeCell="E436" sqref="E436"/>
    </sheetView>
    <sheetView workbookViewId="1"/>
  </sheetViews>
  <sheetFormatPr defaultRowHeight="17.399999999999999" x14ac:dyDescent="0.4"/>
  <cols>
    <col min="1" max="1" width="37.8984375" customWidth="1"/>
    <col min="2" max="2" width="50.296875" customWidth="1"/>
    <col min="3" max="3" width="31.19921875" customWidth="1"/>
  </cols>
  <sheetData>
    <row r="1" spans="1:3" x14ac:dyDescent="0.4">
      <c r="A1" s="14" t="s">
        <v>1143</v>
      </c>
      <c r="B1" s="14" t="s">
        <v>1144</v>
      </c>
      <c r="C1" s="14" t="s">
        <v>1145</v>
      </c>
    </row>
    <row r="2" spans="1:3" x14ac:dyDescent="0.4">
      <c r="A2" s="44" t="s">
        <v>1146</v>
      </c>
      <c r="B2" t="s">
        <v>1139</v>
      </c>
    </row>
    <row r="3" spans="1:3" x14ac:dyDescent="0.4">
      <c r="A3" s="44" t="s">
        <v>1</v>
      </c>
      <c r="B3" t="s">
        <v>1140</v>
      </c>
    </row>
    <row r="4" spans="1:3" x14ac:dyDescent="0.4">
      <c r="A4" s="44" t="s">
        <v>1137</v>
      </c>
      <c r="B4" t="s">
        <v>1142</v>
      </c>
      <c r="C4" s="15"/>
    </row>
    <row r="5" spans="1:3" x14ac:dyDescent="0.4">
      <c r="A5" s="45" t="s">
        <v>1138</v>
      </c>
      <c r="B5" t="s">
        <v>1141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214B3-0DAE-4392-9A57-609A90788A7F}">
  <dimension ref="A1:I691"/>
  <sheetViews>
    <sheetView topLeftCell="A556" zoomScale="80" zoomScaleNormal="80" workbookViewId="0">
      <selection activeCell="A438" sqref="A438:C447"/>
    </sheetView>
    <sheetView tabSelected="1" topLeftCell="A649" zoomScale="70" zoomScaleNormal="70" workbookViewId="1">
      <selection activeCell="B654" sqref="B654:C654"/>
    </sheetView>
  </sheetViews>
  <sheetFormatPr defaultRowHeight="17.399999999999999" x14ac:dyDescent="0.4"/>
  <cols>
    <col min="1" max="1" width="8.59765625" bestFit="1" customWidth="1"/>
    <col min="2" max="2" width="6.3984375" bestFit="1" customWidth="1"/>
    <col min="3" max="3" width="40.8984375" customWidth="1"/>
    <col min="4" max="4" width="32" bestFit="1" customWidth="1"/>
    <col min="5" max="6" width="20.8984375" bestFit="1" customWidth="1"/>
  </cols>
  <sheetData>
    <row r="1" spans="1:9" x14ac:dyDescent="0.4">
      <c r="A1" s="93" t="s">
        <v>1872</v>
      </c>
      <c r="B1" s="93"/>
      <c r="C1" s="93"/>
      <c r="D1" s="93" t="s">
        <v>1873</v>
      </c>
      <c r="E1" s="93"/>
      <c r="F1" s="93"/>
    </row>
    <row r="2" spans="1:9" x14ac:dyDescent="0.4">
      <c r="A2" s="32" t="s">
        <v>1147</v>
      </c>
      <c r="B2" s="32" t="s">
        <v>1148</v>
      </c>
      <c r="C2" s="33" t="s">
        <v>1149</v>
      </c>
      <c r="D2" s="34" t="s">
        <v>1</v>
      </c>
      <c r="E2" s="35" t="s">
        <v>1870</v>
      </c>
      <c r="F2" s="36" t="s">
        <v>1871</v>
      </c>
    </row>
    <row r="3" spans="1:9" x14ac:dyDescent="0.4">
      <c r="A3" s="20" t="s">
        <v>1150</v>
      </c>
      <c r="B3" s="20" t="s">
        <v>1151</v>
      </c>
      <c r="C3" s="21" t="s">
        <v>1152</v>
      </c>
      <c r="D3" s="21" t="e">
        <f>VLOOKUP(B3,'1 BM용도분류표+대표용도'!$A$3:$G$479,2,)</f>
        <v>#N/A</v>
      </c>
      <c r="E3" s="21" t="e">
        <f>VLOOKUP(B3,'1 BM용도분류표+대표용도'!$A$3:$G$479,4,)</f>
        <v>#N/A</v>
      </c>
      <c r="F3" s="21" t="e">
        <f>VLOOKUP(B3,'1 BM용도분류표+대표용도'!$A$3:$G$479,6,)</f>
        <v>#N/A</v>
      </c>
      <c r="I3" s="32" t="s">
        <v>1147</v>
      </c>
    </row>
    <row r="4" spans="1:9" x14ac:dyDescent="0.4">
      <c r="A4" s="20" t="s">
        <v>1150</v>
      </c>
      <c r="B4" s="20" t="s">
        <v>1153</v>
      </c>
      <c r="C4" s="21" t="s">
        <v>1154</v>
      </c>
      <c r="D4" s="21" t="e">
        <f>VLOOKUP(B4,'1 BM용도분류표+대표용도'!$A$3:$G$479,2,)</f>
        <v>#N/A</v>
      </c>
      <c r="E4" s="21" t="e">
        <f>VLOOKUP(B4,'1 BM용도분류표+대표용도'!$A$3:$G$479,4,)</f>
        <v>#N/A</v>
      </c>
      <c r="F4" s="21" t="e">
        <f>VLOOKUP(B4,'1 BM용도분류표+대표용도'!$A$3:$G$479,6,)</f>
        <v>#N/A</v>
      </c>
      <c r="I4" s="20" t="s">
        <v>1150</v>
      </c>
    </row>
    <row r="5" spans="1:9" x14ac:dyDescent="0.4">
      <c r="A5" s="20" t="s">
        <v>1150</v>
      </c>
      <c r="B5" s="20" t="s">
        <v>30</v>
      </c>
      <c r="C5" s="21" t="s">
        <v>1155</v>
      </c>
      <c r="D5" s="21" t="e">
        <f>VLOOKUP(B5,'1 BM용도분류표+대표용도'!$A$3:$G$479,2,)</f>
        <v>#N/A</v>
      </c>
      <c r="E5" s="21" t="e">
        <f>VLOOKUP(B5,'1 BM용도분류표+대표용도'!$A$3:$G$479,4,)</f>
        <v>#N/A</v>
      </c>
      <c r="F5" s="21" t="e">
        <f>VLOOKUP(B5,'1 BM용도분류표+대표용도'!$A$3:$G$479,6,)</f>
        <v>#N/A</v>
      </c>
      <c r="I5" s="16" t="s">
        <v>1151</v>
      </c>
    </row>
    <row r="6" spans="1:9" x14ac:dyDescent="0.4">
      <c r="A6" s="20" t="s">
        <v>1150</v>
      </c>
      <c r="B6" s="20" t="s">
        <v>178</v>
      </c>
      <c r="C6" s="21" t="s">
        <v>1156</v>
      </c>
      <c r="D6" s="21" t="e">
        <f>VLOOKUP(B6,'1 BM용도분류표+대표용도'!$A$3:$G$479,2,)</f>
        <v>#N/A</v>
      </c>
      <c r="E6" s="21" t="e">
        <f>VLOOKUP(B6,'1 BM용도분류표+대표용도'!$A$3:$G$479,4,)</f>
        <v>#N/A</v>
      </c>
      <c r="F6" s="21" t="e">
        <f>VLOOKUP(B6,'1 BM용도분류표+대표용도'!$A$3:$G$479,6,)</f>
        <v>#N/A</v>
      </c>
      <c r="I6" s="16" t="s">
        <v>1153</v>
      </c>
    </row>
    <row r="7" spans="1:9" x14ac:dyDescent="0.4">
      <c r="A7" s="20" t="s">
        <v>1150</v>
      </c>
      <c r="B7" s="20" t="s">
        <v>343</v>
      </c>
      <c r="C7" s="21" t="s">
        <v>1157</v>
      </c>
      <c r="D7" s="21" t="e">
        <f>VLOOKUP(B7,'1 BM용도분류표+대표용도'!$A$3:$G$479,2,)</f>
        <v>#N/A</v>
      </c>
      <c r="E7" s="21" t="e">
        <f>VLOOKUP(B7,'1 BM용도분류표+대표용도'!$A$3:$G$479,4,)</f>
        <v>#N/A</v>
      </c>
      <c r="F7" s="21" t="e">
        <f>VLOOKUP(B7,'1 BM용도분류표+대표용도'!$A$3:$G$479,6,)</f>
        <v>#N/A</v>
      </c>
      <c r="I7" s="16" t="s">
        <v>30</v>
      </c>
    </row>
    <row r="8" spans="1:9" x14ac:dyDescent="0.4">
      <c r="A8" s="20" t="s">
        <v>1150</v>
      </c>
      <c r="B8" s="20" t="s">
        <v>1158</v>
      </c>
      <c r="C8" s="21" t="s">
        <v>1159</v>
      </c>
      <c r="D8" s="21" t="e">
        <f>VLOOKUP(B8,'1 BM용도분류표+대표용도'!$A$3:$G$479,2,)</f>
        <v>#N/A</v>
      </c>
      <c r="E8" s="21" t="e">
        <f>VLOOKUP(B8,'1 BM용도분류표+대표용도'!$A$3:$G$479,4,)</f>
        <v>#N/A</v>
      </c>
      <c r="F8" s="21" t="e">
        <f>VLOOKUP(B8,'1 BM용도분류표+대표용도'!$A$3:$G$479,6,)</f>
        <v>#N/A</v>
      </c>
      <c r="I8" s="16" t="s">
        <v>121</v>
      </c>
    </row>
    <row r="9" spans="1:9" x14ac:dyDescent="0.4">
      <c r="A9" s="20" t="s">
        <v>1150</v>
      </c>
      <c r="B9" s="20" t="s">
        <v>1160</v>
      </c>
      <c r="C9" s="21" t="s">
        <v>1161</v>
      </c>
      <c r="D9" s="21" t="e">
        <f>VLOOKUP(B9,'1 BM용도분류표+대표용도'!$A$3:$G$479,2,)</f>
        <v>#N/A</v>
      </c>
      <c r="E9" s="21" t="e">
        <f>VLOOKUP(B9,'1 BM용도분류표+대표용도'!$A$3:$G$479,4,)</f>
        <v>#N/A</v>
      </c>
      <c r="F9" s="21" t="e">
        <f>VLOOKUP(B9,'1 BM용도분류표+대표용도'!$A$3:$G$479,6,)</f>
        <v>#N/A</v>
      </c>
      <c r="I9" s="16" t="s">
        <v>1259</v>
      </c>
    </row>
    <row r="10" spans="1:9" x14ac:dyDescent="0.4">
      <c r="A10" s="20" t="s">
        <v>1150</v>
      </c>
      <c r="B10" s="20" t="s">
        <v>1162</v>
      </c>
      <c r="C10" s="21" t="s">
        <v>1163</v>
      </c>
      <c r="D10" s="21" t="e">
        <f>VLOOKUP(B10,'1 BM용도분류표+대표용도'!$A$3:$G$479,2,)</f>
        <v>#N/A</v>
      </c>
      <c r="E10" s="21" t="e">
        <f>VLOOKUP(B10,'1 BM용도분류표+대표용도'!$A$3:$G$479,4,)</f>
        <v>#N/A</v>
      </c>
      <c r="F10" s="21" t="e">
        <f>VLOOKUP(B10,'1 BM용도분류표+대표용도'!$A$3:$G$479,6,)</f>
        <v>#N/A</v>
      </c>
      <c r="I10" s="16" t="s">
        <v>178</v>
      </c>
    </row>
    <row r="11" spans="1:9" x14ac:dyDescent="0.4">
      <c r="A11" s="20" t="s">
        <v>1150</v>
      </c>
      <c r="B11" s="20" t="s">
        <v>493</v>
      </c>
      <c r="C11" s="21" t="s">
        <v>1164</v>
      </c>
      <c r="D11" s="21" t="e">
        <f>VLOOKUP(B11,'1 BM용도분류표+대표용도'!$A$3:$G$479,2,)</f>
        <v>#N/A</v>
      </c>
      <c r="E11" s="21" t="e">
        <f>VLOOKUP(B11,'1 BM용도분류표+대표용도'!$A$3:$G$479,4,)</f>
        <v>#N/A</v>
      </c>
      <c r="F11" s="21" t="e">
        <f>VLOOKUP(B11,'1 BM용도분류표+대표용도'!$A$3:$G$479,6,)</f>
        <v>#N/A</v>
      </c>
      <c r="I11" s="16" t="s">
        <v>268</v>
      </c>
    </row>
    <row r="12" spans="1:9" x14ac:dyDescent="0.4">
      <c r="A12" s="20" t="s">
        <v>1150</v>
      </c>
      <c r="B12" s="20" t="s">
        <v>527</v>
      </c>
      <c r="C12" s="21" t="s">
        <v>1165</v>
      </c>
      <c r="D12" s="21" t="e">
        <f>VLOOKUP(B12,'1 BM용도분류표+대표용도'!$A$3:$G$479,2,)</f>
        <v>#N/A</v>
      </c>
      <c r="E12" s="21" t="e">
        <f>VLOOKUP(B12,'1 BM용도분류표+대표용도'!$A$3:$G$479,4,)</f>
        <v>#N/A</v>
      </c>
      <c r="F12" s="21" t="e">
        <f>VLOOKUP(B12,'1 BM용도분류표+대표용도'!$A$3:$G$479,6,)</f>
        <v>#N/A</v>
      </c>
      <c r="I12" s="16" t="s">
        <v>289</v>
      </c>
    </row>
    <row r="13" spans="1:9" x14ac:dyDescent="0.4">
      <c r="A13" s="20" t="s">
        <v>1150</v>
      </c>
      <c r="B13" s="20" t="s">
        <v>569</v>
      </c>
      <c r="C13" s="21" t="s">
        <v>1166</v>
      </c>
      <c r="D13" s="21" t="e">
        <f>VLOOKUP(B13,'1 BM용도분류표+대표용도'!$A$3:$G$479,2,)</f>
        <v>#N/A</v>
      </c>
      <c r="E13" s="21" t="e">
        <f>VLOOKUP(B13,'1 BM용도분류표+대표용도'!$A$3:$G$479,4,)</f>
        <v>#N/A</v>
      </c>
      <c r="F13" s="21" t="e">
        <f>VLOOKUP(B13,'1 BM용도분류표+대표용도'!$A$3:$G$479,6,)</f>
        <v>#N/A</v>
      </c>
      <c r="I13" s="16" t="s">
        <v>310</v>
      </c>
    </row>
    <row r="14" spans="1:9" x14ac:dyDescent="0.4">
      <c r="A14" s="20" t="s">
        <v>1150</v>
      </c>
      <c r="B14" s="20" t="s">
        <v>1510</v>
      </c>
      <c r="C14" s="21" t="s">
        <v>1167</v>
      </c>
      <c r="D14" s="21" t="e">
        <f>VLOOKUP(B14,'1 BM용도분류표+대표용도'!$A$3:$G$479,2,)</f>
        <v>#N/A</v>
      </c>
      <c r="E14" s="21" t="e">
        <f>VLOOKUP(B14,'1 BM용도분류표+대표용도'!$A$3:$G$479,4,)</f>
        <v>#N/A</v>
      </c>
      <c r="F14" s="21" t="e">
        <f>VLOOKUP(B14,'1 BM용도분류표+대표용도'!$A$3:$G$479,6,)</f>
        <v>#N/A</v>
      </c>
      <c r="I14" s="16" t="s">
        <v>332</v>
      </c>
    </row>
    <row r="15" spans="1:9" x14ac:dyDescent="0.4">
      <c r="A15" s="20" t="s">
        <v>1150</v>
      </c>
      <c r="B15" s="20" t="s">
        <v>626</v>
      </c>
      <c r="C15" s="21" t="s">
        <v>1168</v>
      </c>
      <c r="D15" s="21" t="e">
        <f>VLOOKUP(B15,'1 BM용도분류표+대표용도'!$A$3:$G$479,2,)</f>
        <v>#N/A</v>
      </c>
      <c r="E15" s="21" t="e">
        <f>VLOOKUP(B15,'1 BM용도분류표+대표용도'!$A$3:$G$479,4,)</f>
        <v>#N/A</v>
      </c>
      <c r="F15" s="21" t="e">
        <f>VLOOKUP(B15,'1 BM용도분류표+대표용도'!$A$3:$G$479,6,)</f>
        <v>#N/A</v>
      </c>
      <c r="I15" s="23" t="s">
        <v>343</v>
      </c>
    </row>
    <row r="16" spans="1:9" x14ac:dyDescent="0.4">
      <c r="A16" s="20" t="s">
        <v>1150</v>
      </c>
      <c r="B16" s="20" t="s">
        <v>662</v>
      </c>
      <c r="C16" s="21" t="s">
        <v>1169</v>
      </c>
      <c r="D16" s="21" t="e">
        <f>VLOOKUP(B16,'1 BM용도분류표+대표용도'!$A$3:$G$479,2,)</f>
        <v>#N/A</v>
      </c>
      <c r="E16" s="21" t="e">
        <f>VLOOKUP(B16,'1 BM용도분류표+대표용도'!$A$3:$G$479,4,)</f>
        <v>#N/A</v>
      </c>
      <c r="F16" s="21" t="e">
        <f>VLOOKUP(B16,'1 BM용도분류표+대표용도'!$A$3:$G$479,6,)</f>
        <v>#N/A</v>
      </c>
      <c r="I16" s="16" t="s">
        <v>345</v>
      </c>
    </row>
    <row r="17" spans="1:9" x14ac:dyDescent="0.4">
      <c r="A17" s="20" t="s">
        <v>1150</v>
      </c>
      <c r="B17" s="20" t="s">
        <v>1170</v>
      </c>
      <c r="C17" s="21" t="s">
        <v>1171</v>
      </c>
      <c r="D17" s="21" t="e">
        <f>VLOOKUP(B17,'1 BM용도분류표+대표용도'!$A$3:$G$479,2,)</f>
        <v>#N/A</v>
      </c>
      <c r="E17" s="21" t="e">
        <f>VLOOKUP(B17,'1 BM용도분류표+대표용도'!$A$3:$G$479,4,)</f>
        <v>#N/A</v>
      </c>
      <c r="F17" s="21" t="e">
        <f>VLOOKUP(B17,'1 BM용도분류표+대표용도'!$A$3:$G$479,6,)</f>
        <v>#N/A</v>
      </c>
      <c r="I17" s="16" t="s">
        <v>355</v>
      </c>
    </row>
    <row r="18" spans="1:9" x14ac:dyDescent="0.4">
      <c r="A18" s="20" t="s">
        <v>1150</v>
      </c>
      <c r="B18" s="20" t="s">
        <v>1172</v>
      </c>
      <c r="C18" s="21" t="s">
        <v>1173</v>
      </c>
      <c r="D18" s="21" t="e">
        <f>VLOOKUP(B18,'1 BM용도분류표+대표용도'!$A$3:$G$479,2,)</f>
        <v>#N/A</v>
      </c>
      <c r="E18" s="21" t="e">
        <f>VLOOKUP(B18,'1 BM용도분류표+대표용도'!$A$3:$G$479,4,)</f>
        <v>#N/A</v>
      </c>
      <c r="F18" s="21" t="e">
        <f>VLOOKUP(B18,'1 BM용도분류표+대표용도'!$A$3:$G$479,6,)</f>
        <v>#N/A</v>
      </c>
      <c r="I18" s="16" t="s">
        <v>370</v>
      </c>
    </row>
    <row r="19" spans="1:9" x14ac:dyDescent="0.4">
      <c r="A19" s="20" t="s">
        <v>1150</v>
      </c>
      <c r="B19" s="20" t="s">
        <v>1174</v>
      </c>
      <c r="C19" s="21" t="s">
        <v>1175</v>
      </c>
      <c r="D19" s="21" t="e">
        <f>VLOOKUP(B19,'1 BM용도분류표+대표용도'!$A$3:$G$479,2,)</f>
        <v>#N/A</v>
      </c>
      <c r="E19" s="21" t="e">
        <f>VLOOKUP(B19,'1 BM용도분류표+대표용도'!$A$3:$G$479,4,)</f>
        <v>#N/A</v>
      </c>
      <c r="F19" s="21" t="e">
        <f>VLOOKUP(B19,'1 BM용도분류표+대표용도'!$A$3:$G$479,6,)</f>
        <v>#N/A</v>
      </c>
      <c r="I19" s="16" t="s">
        <v>387</v>
      </c>
    </row>
    <row r="20" spans="1:9" x14ac:dyDescent="0.4">
      <c r="A20" s="20" t="s">
        <v>1150</v>
      </c>
      <c r="B20" s="20" t="s">
        <v>1176</v>
      </c>
      <c r="C20" s="21" t="s">
        <v>1177</v>
      </c>
      <c r="D20" s="21" t="e">
        <f>VLOOKUP(B20,'1 BM용도분류표+대표용도'!$A$3:$G$479,2,)</f>
        <v>#N/A</v>
      </c>
      <c r="E20" s="21" t="e">
        <f>VLOOKUP(B20,'1 BM용도분류표+대표용도'!$A$3:$G$479,4,)</f>
        <v>#N/A</v>
      </c>
      <c r="F20" s="21" t="e">
        <f>VLOOKUP(B20,'1 BM용도분류표+대표용도'!$A$3:$G$479,6,)</f>
        <v>#N/A</v>
      </c>
      <c r="I20" s="16" t="s">
        <v>1370</v>
      </c>
    </row>
    <row r="21" spans="1:9" x14ac:dyDescent="0.4">
      <c r="A21" s="20" t="s">
        <v>1150</v>
      </c>
      <c r="B21" s="20" t="s">
        <v>1178</v>
      </c>
      <c r="C21" s="21" t="s">
        <v>1179</v>
      </c>
      <c r="D21" s="21" t="e">
        <f>VLOOKUP(B21,'1 BM용도분류표+대표용도'!$A$3:$G$479,2,)</f>
        <v>#N/A</v>
      </c>
      <c r="E21" s="21" t="e">
        <f>VLOOKUP(B21,'1 BM용도분류표+대표용도'!$A$3:$G$479,4,)</f>
        <v>#N/A</v>
      </c>
      <c r="F21" s="21" t="e">
        <f>VLOOKUP(B21,'1 BM용도분류표+대표용도'!$A$3:$G$479,6,)</f>
        <v>#N/A</v>
      </c>
      <c r="I21" s="23" t="s">
        <v>1158</v>
      </c>
    </row>
    <row r="22" spans="1:9" x14ac:dyDescent="0.4">
      <c r="A22" s="20" t="s">
        <v>1150</v>
      </c>
      <c r="B22" s="20" t="s">
        <v>1180</v>
      </c>
      <c r="C22" s="21" t="s">
        <v>1181</v>
      </c>
      <c r="D22" s="21" t="e">
        <f>VLOOKUP(B22,'1 BM용도분류표+대표용도'!$A$3:$G$479,2,)</f>
        <v>#N/A</v>
      </c>
      <c r="E22" s="21" t="e">
        <f>VLOOKUP(B22,'1 BM용도분류표+대표용도'!$A$3:$G$479,4,)</f>
        <v>#N/A</v>
      </c>
      <c r="F22" s="21" t="e">
        <f>VLOOKUP(B22,'1 BM용도분류표+대표용도'!$A$3:$G$479,6,)</f>
        <v>#N/A</v>
      </c>
      <c r="I22" s="16" t="s">
        <v>1411</v>
      </c>
    </row>
    <row r="23" spans="1:9" x14ac:dyDescent="0.4">
      <c r="A23" s="20" t="s">
        <v>1150</v>
      </c>
      <c r="B23" s="20" t="s">
        <v>1182</v>
      </c>
      <c r="C23" s="21" t="s">
        <v>1183</v>
      </c>
      <c r="D23" s="21" t="e">
        <f>VLOOKUP(B23,'1 BM용도분류표+대표용도'!$A$3:$G$479,2,)</f>
        <v>#N/A</v>
      </c>
      <c r="E23" s="21" t="e">
        <f>VLOOKUP(B23,'1 BM용도분류표+대표용도'!$A$3:$G$479,4,)</f>
        <v>#N/A</v>
      </c>
      <c r="F23" s="21" t="e">
        <f>VLOOKUP(B23,'1 BM용도분류표+대표용도'!$A$3:$G$479,6,)</f>
        <v>#N/A</v>
      </c>
      <c r="I23" s="16" t="s">
        <v>1160</v>
      </c>
    </row>
    <row r="24" spans="1:9" x14ac:dyDescent="0.4">
      <c r="A24" s="20" t="s">
        <v>1150</v>
      </c>
      <c r="B24" s="20" t="s">
        <v>1184</v>
      </c>
      <c r="C24" s="21" t="s">
        <v>1185</v>
      </c>
      <c r="D24" s="21" t="e">
        <f>VLOOKUP(B24,'1 BM용도분류표+대표용도'!$A$3:$G$479,2,)</f>
        <v>#N/A</v>
      </c>
      <c r="E24" s="21" t="e">
        <f>VLOOKUP(B24,'1 BM용도분류표+대표용도'!$A$3:$G$479,4,)</f>
        <v>#N/A</v>
      </c>
      <c r="F24" s="21" t="e">
        <f>VLOOKUP(B24,'1 BM용도분류표+대표용도'!$A$3:$G$479,6,)</f>
        <v>#N/A</v>
      </c>
      <c r="I24" s="16" t="s">
        <v>436</v>
      </c>
    </row>
    <row r="25" spans="1:9" x14ac:dyDescent="0.4">
      <c r="A25" s="20" t="s">
        <v>1150</v>
      </c>
      <c r="B25" s="20" t="s">
        <v>1186</v>
      </c>
      <c r="C25" s="21" t="s">
        <v>1187</v>
      </c>
      <c r="D25" s="21" t="e">
        <f>VLOOKUP(B25,'1 BM용도분류표+대표용도'!$A$3:$G$479,2,)</f>
        <v>#N/A</v>
      </c>
      <c r="E25" s="21" t="e">
        <f>VLOOKUP(B25,'1 BM용도분류표+대표용도'!$A$3:$G$479,4,)</f>
        <v>#N/A</v>
      </c>
      <c r="F25" s="21" t="e">
        <f>VLOOKUP(B25,'1 BM용도분류표+대표용도'!$A$3:$G$479,6,)</f>
        <v>#N/A</v>
      </c>
      <c r="I25" s="16" t="s">
        <v>1443</v>
      </c>
    </row>
    <row r="26" spans="1:9" x14ac:dyDescent="0.4">
      <c r="A26" s="20" t="s">
        <v>1150</v>
      </c>
      <c r="B26" s="20" t="s">
        <v>1188</v>
      </c>
      <c r="C26" s="21" t="s">
        <v>1189</v>
      </c>
      <c r="D26" s="21" t="e">
        <f>VLOOKUP(B26,'1 BM용도분류표+대표용도'!$A$3:$G$479,2,)</f>
        <v>#N/A</v>
      </c>
      <c r="E26" s="21" t="e">
        <f>VLOOKUP(B26,'1 BM용도분류표+대표용도'!$A$3:$G$479,4,)</f>
        <v>#N/A</v>
      </c>
      <c r="F26" s="21" t="e">
        <f>VLOOKUP(B26,'1 BM용도분류표+대표용도'!$A$3:$G$479,6,)</f>
        <v>#N/A</v>
      </c>
      <c r="I26" s="16" t="s">
        <v>1162</v>
      </c>
    </row>
    <row r="27" spans="1:9" x14ac:dyDescent="0.4">
      <c r="A27" s="20" t="s">
        <v>1150</v>
      </c>
      <c r="B27" s="20" t="s">
        <v>1190</v>
      </c>
      <c r="C27" s="21" t="s">
        <v>1191</v>
      </c>
      <c r="D27" s="21" t="e">
        <f>VLOOKUP(B27,'1 BM용도분류표+대표용도'!$A$3:$G$479,2,)</f>
        <v>#N/A</v>
      </c>
      <c r="E27" s="21" t="e">
        <f>VLOOKUP(B27,'1 BM용도분류표+대표용도'!$A$3:$G$479,4,)</f>
        <v>#N/A</v>
      </c>
      <c r="F27" s="21" t="e">
        <f>VLOOKUP(B27,'1 BM용도분류표+대표용도'!$A$3:$G$479,6,)</f>
        <v>#N/A</v>
      </c>
      <c r="I27" s="23" t="s">
        <v>493</v>
      </c>
    </row>
    <row r="28" spans="1:9" x14ac:dyDescent="0.4">
      <c r="A28" s="20" t="s">
        <v>1150</v>
      </c>
      <c r="B28" s="20" t="s">
        <v>1192</v>
      </c>
      <c r="C28" s="21" t="s">
        <v>1193</v>
      </c>
      <c r="D28" s="21" t="e">
        <f>VLOOKUP(B28,'1 BM용도분류표+대표용도'!$A$3:$G$479,2,)</f>
        <v>#N/A</v>
      </c>
      <c r="E28" s="21" t="e">
        <f>VLOOKUP(B28,'1 BM용도분류표+대표용도'!$A$3:$G$479,4,)</f>
        <v>#N/A</v>
      </c>
      <c r="F28" s="21" t="e">
        <f>VLOOKUP(B28,'1 BM용도분류표+대표용도'!$A$3:$G$479,6,)</f>
        <v>#N/A</v>
      </c>
      <c r="I28" s="16" t="s">
        <v>496</v>
      </c>
    </row>
    <row r="29" spans="1:9" x14ac:dyDescent="0.4">
      <c r="A29" s="20" t="s">
        <v>1150</v>
      </c>
      <c r="B29" s="20" t="s">
        <v>1194</v>
      </c>
      <c r="C29" s="21" t="s">
        <v>1195</v>
      </c>
      <c r="D29" s="21" t="e">
        <f>VLOOKUP(B29,'1 BM용도분류표+대표용도'!$A$3:$G$479,2,)</f>
        <v>#N/A</v>
      </c>
      <c r="E29" s="21" t="e">
        <f>VLOOKUP(B29,'1 BM용도분류표+대표용도'!$A$3:$G$479,4,)</f>
        <v>#N/A</v>
      </c>
      <c r="F29" s="21" t="e">
        <f>VLOOKUP(B29,'1 BM용도분류표+대표용도'!$A$3:$G$479,6,)</f>
        <v>#N/A</v>
      </c>
      <c r="I29" s="16" t="s">
        <v>1867</v>
      </c>
    </row>
    <row r="30" spans="1:9" x14ac:dyDescent="0.4">
      <c r="A30" s="20" t="s">
        <v>1150</v>
      </c>
      <c r="B30" s="20" t="s">
        <v>1196</v>
      </c>
      <c r="C30" s="21" t="s">
        <v>1197</v>
      </c>
      <c r="D30" s="21" t="e">
        <f>VLOOKUP(B30,'1 BM용도분류표+대표용도'!$A$3:$G$479,2,)</f>
        <v>#N/A</v>
      </c>
      <c r="E30" s="21" t="e">
        <f>VLOOKUP(B30,'1 BM용도분류표+대표용도'!$A$3:$G$479,4,)</f>
        <v>#N/A</v>
      </c>
      <c r="F30" s="21" t="e">
        <f>VLOOKUP(B30,'1 BM용도분류표+대표용도'!$A$3:$G$479,6,)</f>
        <v>#N/A</v>
      </c>
      <c r="I30" s="16" t="s">
        <v>527</v>
      </c>
    </row>
    <row r="31" spans="1:9" x14ac:dyDescent="0.4">
      <c r="A31" s="20" t="s">
        <v>1150</v>
      </c>
      <c r="B31" s="20" t="s">
        <v>1198</v>
      </c>
      <c r="C31" s="21" t="s">
        <v>1199</v>
      </c>
      <c r="D31" s="21" t="e">
        <f>VLOOKUP(B31,'1 BM용도분류표+대표용도'!$A$3:$G$479,2,)</f>
        <v>#N/A</v>
      </c>
      <c r="E31" s="21" t="e">
        <f>VLOOKUP(B31,'1 BM용도분류표+대표용도'!$A$3:$G$479,4,)</f>
        <v>#N/A</v>
      </c>
      <c r="F31" s="21" t="e">
        <f>VLOOKUP(B31,'1 BM용도분류표+대표용도'!$A$3:$G$479,6,)</f>
        <v>#N/A</v>
      </c>
      <c r="I31" s="16" t="s">
        <v>536</v>
      </c>
    </row>
    <row r="32" spans="1:9" x14ac:dyDescent="0.4">
      <c r="A32" s="20" t="s">
        <v>1150</v>
      </c>
      <c r="B32" s="20" t="s">
        <v>1200</v>
      </c>
      <c r="C32" s="21" t="s">
        <v>1201</v>
      </c>
      <c r="D32" s="21" t="e">
        <f>VLOOKUP(B32,'1 BM용도분류표+대표용도'!$A$3:$G$479,2,)</f>
        <v>#N/A</v>
      </c>
      <c r="E32" s="21" t="e">
        <f>VLOOKUP(B32,'1 BM용도분류표+대표용도'!$A$3:$G$479,4,)</f>
        <v>#N/A</v>
      </c>
      <c r="F32" s="21" t="e">
        <f>VLOOKUP(B32,'1 BM용도분류표+대표용도'!$A$3:$G$479,6,)</f>
        <v>#N/A</v>
      </c>
      <c r="I32" s="16" t="s">
        <v>1477</v>
      </c>
    </row>
    <row r="33" spans="1:9" x14ac:dyDescent="0.4">
      <c r="A33" s="20" t="s">
        <v>1150</v>
      </c>
      <c r="B33" s="20" t="s">
        <v>1202</v>
      </c>
      <c r="C33" s="21" t="s">
        <v>1203</v>
      </c>
      <c r="D33" s="21" t="e">
        <f>VLOOKUP(B33,'1 BM용도분류표+대표용도'!$A$3:$G$479,2,)</f>
        <v>#N/A</v>
      </c>
      <c r="E33" s="21" t="e">
        <f>VLOOKUP(B33,'1 BM용도분류표+대표용도'!$A$3:$G$479,4,)</f>
        <v>#N/A</v>
      </c>
      <c r="F33" s="21" t="e">
        <f>VLOOKUP(B33,'1 BM용도분류표+대표용도'!$A$3:$G$479,6,)</f>
        <v>#N/A</v>
      </c>
      <c r="I33" s="16" t="s">
        <v>1479</v>
      </c>
    </row>
    <row r="34" spans="1:9" x14ac:dyDescent="0.4">
      <c r="A34" s="20" t="s">
        <v>1150</v>
      </c>
      <c r="B34" s="20" t="s">
        <v>1040</v>
      </c>
      <c r="C34" s="21" t="s">
        <v>1204</v>
      </c>
      <c r="D34" s="21" t="str">
        <f>VLOOKUP(B34,'1 BM용도분류표+대표용도'!$A$3:$G$479,2,)</f>
        <v>기타</v>
      </c>
      <c r="E34" s="21" t="str">
        <f>VLOOKUP(B34,'1 BM용도분류표+대표용도'!$A$3:$G$479,4,)</f>
        <v>001</v>
      </c>
      <c r="F34" s="21" t="str">
        <f>VLOOKUP(B34,'1 BM용도분류표+대표용도'!$A$3:$G$479,6,)</f>
        <v>BMZ0</v>
      </c>
      <c r="I34" s="23" t="s">
        <v>1480</v>
      </c>
    </row>
    <row r="35" spans="1:9" x14ac:dyDescent="0.4">
      <c r="A35" s="20" t="s">
        <v>1150</v>
      </c>
      <c r="B35" s="20" t="s">
        <v>1042</v>
      </c>
      <c r="C35" s="21" t="s">
        <v>1205</v>
      </c>
      <c r="D35" s="21" t="e">
        <f>VLOOKUP(B35,'1 BM용도분류표+대표용도'!$A$3:$G$479,2,)</f>
        <v>#N/A</v>
      </c>
      <c r="E35" s="21" t="e">
        <f>VLOOKUP(B35,'1 BM용도분류표+대표용도'!$A$3:$G$479,4,)</f>
        <v>#N/A</v>
      </c>
      <c r="F35" s="21" t="e">
        <f>VLOOKUP(B35,'1 BM용도분류표+대표용도'!$A$3:$G$479,6,)</f>
        <v>#N/A</v>
      </c>
      <c r="I35" s="23" t="s">
        <v>569</v>
      </c>
    </row>
    <row r="36" spans="1:9" x14ac:dyDescent="0.4">
      <c r="A36" s="20" t="s">
        <v>1150</v>
      </c>
      <c r="B36" s="20" t="s">
        <v>1121</v>
      </c>
      <c r="C36" s="21" t="s">
        <v>1206</v>
      </c>
      <c r="D36" s="21" t="str">
        <f>VLOOKUP(B36,'1 BM용도분류표+대표용도'!$A$3:$G$479,2,)</f>
        <v>문화및집회시설</v>
      </c>
      <c r="E36" s="21" t="str">
        <f>VLOOKUP(B36,'1 BM용도분류표+대표용도'!$A$3:$G$479,4,)</f>
        <v>001</v>
      </c>
      <c r="F36" s="21" t="str">
        <f>VLOOKUP(B36,'1 BM용도분류표+대표용도'!$A$3:$G$479,6,)</f>
        <v>BMZ5</v>
      </c>
      <c r="I36" s="16" t="s">
        <v>571</v>
      </c>
    </row>
    <row r="37" spans="1:9" x14ac:dyDescent="0.4">
      <c r="A37" s="20" t="s">
        <v>1150</v>
      </c>
      <c r="B37" s="20" t="s">
        <v>1207</v>
      </c>
      <c r="C37" s="21" t="s">
        <v>1208</v>
      </c>
      <c r="D37" s="21" t="e">
        <f>VLOOKUP(B37,'1 BM용도분류표+대표용도'!$A$3:$G$479,2,)</f>
        <v>#N/A</v>
      </c>
      <c r="E37" s="21" t="e">
        <f>VLOOKUP(B37,'1 BM용도분류표+대표용도'!$A$3:$G$479,4,)</f>
        <v>#N/A</v>
      </c>
      <c r="F37" s="21" t="e">
        <f>VLOOKUP(B37,'1 BM용도분류표+대표용도'!$A$3:$G$479,6,)</f>
        <v>#N/A</v>
      </c>
      <c r="I37" s="16" t="s">
        <v>1510</v>
      </c>
    </row>
    <row r="38" spans="1:9" x14ac:dyDescent="0.4">
      <c r="A38" s="20" t="s">
        <v>1150</v>
      </c>
      <c r="B38" s="20" t="s">
        <v>1126</v>
      </c>
      <c r="C38" s="21" t="s">
        <v>1209</v>
      </c>
      <c r="D38" s="21" t="e">
        <f>VLOOKUP(B38,'1 BM용도분류표+대표용도'!$A$3:$G$479,2,)</f>
        <v>#N/A</v>
      </c>
      <c r="E38" s="21" t="e">
        <f>VLOOKUP(B38,'1 BM용도분류표+대표용도'!$A$3:$G$479,4,)</f>
        <v>#N/A</v>
      </c>
      <c r="F38" s="21" t="e">
        <f>VLOOKUP(B38,'1 BM용도분류표+대표용도'!$A$3:$G$479,6,)</f>
        <v>#N/A</v>
      </c>
      <c r="I38" s="16" t="s">
        <v>1516</v>
      </c>
    </row>
    <row r="39" spans="1:9" x14ac:dyDescent="0.4">
      <c r="A39" s="20" t="s">
        <v>1150</v>
      </c>
      <c r="B39" s="20" t="s">
        <v>1127</v>
      </c>
      <c r="C39" s="21" t="s">
        <v>1210</v>
      </c>
      <c r="D39" s="21" t="e">
        <f>VLOOKUP(B39,'1 BM용도분류표+대표용도'!$A$3:$G$479,2,)</f>
        <v>#N/A</v>
      </c>
      <c r="E39" s="21" t="e">
        <f>VLOOKUP(B39,'1 BM용도분류표+대표용도'!$A$3:$G$479,4,)</f>
        <v>#N/A</v>
      </c>
      <c r="F39" s="21" t="e">
        <f>VLOOKUP(B39,'1 BM용도분류표+대표용도'!$A$3:$G$479,6,)</f>
        <v>#N/A</v>
      </c>
      <c r="I39" s="16" t="s">
        <v>1511</v>
      </c>
    </row>
    <row r="40" spans="1:9" x14ac:dyDescent="0.4">
      <c r="A40" s="20" t="s">
        <v>1150</v>
      </c>
      <c r="B40" s="20" t="s">
        <v>1129</v>
      </c>
      <c r="C40" s="21" t="s">
        <v>1211</v>
      </c>
      <c r="D40" s="21" t="e">
        <f>VLOOKUP(B40,'1 BM용도분류표+대표용도'!$A$3:$G$479,2,)</f>
        <v>#N/A</v>
      </c>
      <c r="E40" s="21" t="e">
        <f>VLOOKUP(B40,'1 BM용도분류표+대표용도'!$A$3:$G$479,4,)</f>
        <v>#N/A</v>
      </c>
      <c r="F40" s="21" t="e">
        <f>VLOOKUP(B40,'1 BM용도분류표+대표용도'!$A$3:$G$479,6,)</f>
        <v>#N/A</v>
      </c>
      <c r="I40" s="16" t="s">
        <v>1524</v>
      </c>
    </row>
    <row r="41" spans="1:9" x14ac:dyDescent="0.4">
      <c r="A41" s="20" t="s">
        <v>1150</v>
      </c>
      <c r="B41" s="20" t="s">
        <v>1212</v>
      </c>
      <c r="C41" s="21" t="s">
        <v>1213</v>
      </c>
      <c r="D41" s="21" t="e">
        <f>VLOOKUP(B41,'1 BM용도분류표+대표용도'!$A$3:$G$479,2,)</f>
        <v>#N/A</v>
      </c>
      <c r="E41" s="21" t="e">
        <f>VLOOKUP(B41,'1 BM용도분류표+대표용도'!$A$3:$G$479,4,)</f>
        <v>#N/A</v>
      </c>
      <c r="F41" s="21" t="e">
        <f>VLOOKUP(B41,'1 BM용도분류표+대표용도'!$A$3:$G$479,6,)</f>
        <v>#N/A</v>
      </c>
      <c r="I41" s="16" t="s">
        <v>626</v>
      </c>
    </row>
    <row r="42" spans="1:9" x14ac:dyDescent="0.4">
      <c r="A42" s="16" t="s">
        <v>1151</v>
      </c>
      <c r="B42" s="16" t="s">
        <v>2</v>
      </c>
      <c r="C42" t="s">
        <v>1152</v>
      </c>
      <c r="D42" t="str">
        <f>VLOOKUP(B42,'1 BM용도분류표+대표용도'!$A$3:$G$479,2,)</f>
        <v>단독주택</v>
      </c>
      <c r="E42" t="str">
        <f>VLOOKUP(B42,'1 BM용도분류표+대표용도'!$A$3:$G$479,4,)</f>
        <v>001</v>
      </c>
      <c r="F42" t="str">
        <f>VLOOKUP(B42,'1 BM용도분류표+대표용도'!$A$3:$G$479,6,)</f>
        <v>BM01</v>
      </c>
      <c r="I42" s="16" t="s">
        <v>1544</v>
      </c>
    </row>
    <row r="43" spans="1:9" x14ac:dyDescent="0.4">
      <c r="A43" s="16" t="s">
        <v>1151</v>
      </c>
      <c r="B43" s="16" t="s">
        <v>4</v>
      </c>
      <c r="C43" t="s">
        <v>1214</v>
      </c>
      <c r="D43" t="str">
        <f>VLOOKUP(B43,'1 BM용도분류표+대표용도'!$A$3:$G$479,2,)</f>
        <v>다중주택</v>
      </c>
      <c r="E43" t="str">
        <f>VLOOKUP(B43,'1 BM용도분류표+대표용도'!$A$3:$G$479,4,)</f>
        <v>002</v>
      </c>
      <c r="F43" t="str">
        <f>VLOOKUP(B43,'1 BM용도분류표+대표용도'!$A$3:$G$479,6,)</f>
        <v>BM01</v>
      </c>
      <c r="I43" s="16" t="s">
        <v>662</v>
      </c>
    </row>
    <row r="44" spans="1:9" x14ac:dyDescent="0.4">
      <c r="A44" s="16" t="s">
        <v>1151</v>
      </c>
      <c r="B44" s="16" t="s">
        <v>8</v>
      </c>
      <c r="C44" t="s">
        <v>1215</v>
      </c>
      <c r="D44" t="str">
        <f>VLOOKUP(B44,'1 BM용도분류표+대표용도'!$A$3:$G$479,2,)</f>
        <v>다가구주택</v>
      </c>
      <c r="E44" t="str">
        <f>VLOOKUP(B44,'1 BM용도분류표+대표용도'!$A$3:$G$479,4,)</f>
        <v>002</v>
      </c>
      <c r="F44" t="str">
        <f>VLOOKUP(B44,'1 BM용도분류표+대표용도'!$A$3:$G$479,6,)</f>
        <v>BM01</v>
      </c>
      <c r="I44" s="16" t="s">
        <v>663</v>
      </c>
    </row>
    <row r="45" spans="1:9" x14ac:dyDescent="0.4">
      <c r="A45" s="16" t="s">
        <v>1151</v>
      </c>
      <c r="B45" s="16" t="s">
        <v>10</v>
      </c>
      <c r="C45" t="s">
        <v>1216</v>
      </c>
      <c r="D45" t="str">
        <f>VLOOKUP(B45,'1 BM용도분류표+대표용도'!$A$3:$G$479,2,)</f>
        <v>공관</v>
      </c>
      <c r="E45" t="str">
        <f>VLOOKUP(B45,'1 BM용도분류표+대표용도'!$A$3:$G$479,4,)</f>
        <v>003</v>
      </c>
      <c r="F45" t="str">
        <f>VLOOKUP(B45,'1 BM용도분류표+대표용도'!$A$3:$G$479,6,)</f>
        <v>BM01</v>
      </c>
      <c r="I45" s="16" t="s">
        <v>672</v>
      </c>
    </row>
    <row r="46" spans="1:9" x14ac:dyDescent="0.4">
      <c r="A46" s="16" t="s">
        <v>1153</v>
      </c>
      <c r="B46" s="16" t="s">
        <v>13</v>
      </c>
      <c r="C46" t="s">
        <v>1217</v>
      </c>
      <c r="D46" t="str">
        <f>VLOOKUP(B46,'1 BM용도분류표+대표용도'!$A$3:$G$479,2,)</f>
        <v>아파트</v>
      </c>
      <c r="E46" t="str">
        <f>VLOOKUP(B46,'1 BM용도분류표+대표용도'!$A$3:$G$479,4,)</f>
        <v>001</v>
      </c>
      <c r="F46" t="str">
        <f>VLOOKUP(B46,'1 BM용도분류표+대표용도'!$A$3:$G$479,6,)</f>
        <v>BM02</v>
      </c>
      <c r="I46" s="16" t="s">
        <v>1170</v>
      </c>
    </row>
    <row r="47" spans="1:9" x14ac:dyDescent="0.4">
      <c r="A47" s="16" t="s">
        <v>1153</v>
      </c>
      <c r="B47" s="16" t="s">
        <v>16</v>
      </c>
      <c r="C47" t="s">
        <v>1218</v>
      </c>
      <c r="D47" t="str">
        <f>VLOOKUP(B47,'1 BM용도분류표+대표용도'!$A$3:$G$479,2,)</f>
        <v>연립주택</v>
      </c>
      <c r="E47" t="str">
        <f>VLOOKUP(B47,'1 BM용도분류표+대표용도'!$A$3:$G$479,4,)</f>
        <v>002</v>
      </c>
      <c r="F47" t="str">
        <f>VLOOKUP(B47,'1 BM용도분류표+대표용도'!$A$3:$G$479,6,)</f>
        <v>BM02</v>
      </c>
      <c r="I47" s="16" t="s">
        <v>1572</v>
      </c>
    </row>
    <row r="48" spans="1:9" x14ac:dyDescent="0.4">
      <c r="A48" s="16" t="s">
        <v>1153</v>
      </c>
      <c r="B48" s="16" t="s">
        <v>19</v>
      </c>
      <c r="C48" t="s">
        <v>1219</v>
      </c>
      <c r="D48" t="str">
        <f>VLOOKUP(B48,'1 BM용도분류표+대표용도'!$A$3:$G$479,2,)</f>
        <v>다세대주택</v>
      </c>
      <c r="E48" t="str">
        <f>VLOOKUP(B48,'1 BM용도분류표+대표용도'!$A$3:$G$479,4,)</f>
        <v>002</v>
      </c>
      <c r="F48" t="str">
        <f>VLOOKUP(B48,'1 BM용도분류표+대표용도'!$A$3:$G$479,6,)</f>
        <v>BM02</v>
      </c>
      <c r="I48" s="16" t="s">
        <v>1581</v>
      </c>
    </row>
    <row r="49" spans="1:9" x14ac:dyDescent="0.4">
      <c r="A49" s="16" t="s">
        <v>1153</v>
      </c>
      <c r="B49" s="16" t="s">
        <v>21</v>
      </c>
      <c r="C49" t="s">
        <v>1220</v>
      </c>
      <c r="D49" t="str">
        <f>VLOOKUP(B49,'1 BM용도분류표+대표용도'!$A$3:$G$479,2,)</f>
        <v>생활편익시설</v>
      </c>
      <c r="E49" t="str">
        <f>VLOOKUP(B49,'1 BM용도분류표+대표용도'!$A$3:$G$479,4,)</f>
        <v>003</v>
      </c>
      <c r="F49" t="str">
        <f>VLOOKUP(B49,'1 BM용도분류표+대표용도'!$A$3:$G$479,6,)</f>
        <v>BM02</v>
      </c>
      <c r="I49" s="16" t="s">
        <v>1172</v>
      </c>
    </row>
    <row r="50" spans="1:9" x14ac:dyDescent="0.4">
      <c r="A50" s="16" t="s">
        <v>1153</v>
      </c>
      <c r="B50" s="16" t="s">
        <v>24</v>
      </c>
      <c r="C50" t="s">
        <v>1221</v>
      </c>
      <c r="D50" t="str">
        <f>VLOOKUP(B50,'1 BM용도분류표+대표용도'!$A$3:$G$479,2,)</f>
        <v>부대시설</v>
      </c>
      <c r="E50" t="str">
        <f>VLOOKUP(B50,'1 BM용도분류표+대표용도'!$A$3:$G$479,4,)</f>
        <v>003</v>
      </c>
      <c r="F50" t="str">
        <f>VLOOKUP(B50,'1 BM용도분류표+대표용도'!$A$3:$G$479,6,)</f>
        <v>BM02</v>
      </c>
      <c r="I50" s="16" t="s">
        <v>1174</v>
      </c>
    </row>
    <row r="51" spans="1:9" x14ac:dyDescent="0.4">
      <c r="A51" s="16" t="s">
        <v>1153</v>
      </c>
      <c r="B51" s="16" t="s">
        <v>26</v>
      </c>
      <c r="C51" t="s">
        <v>1222</v>
      </c>
      <c r="D51" t="str">
        <f>VLOOKUP(B51,'1 BM용도분류표+대표용도'!$A$3:$G$479,2,)</f>
        <v>복리시설</v>
      </c>
      <c r="E51" t="str">
        <f>VLOOKUP(B51,'1 BM용도분류표+대표용도'!$A$3:$G$479,4,)</f>
        <v>003</v>
      </c>
      <c r="F51" t="str">
        <f>VLOOKUP(B51,'1 BM용도분류표+대표용도'!$A$3:$G$479,6,)</f>
        <v>BM02</v>
      </c>
      <c r="I51" s="16" t="s">
        <v>1607</v>
      </c>
    </row>
    <row r="52" spans="1:9" x14ac:dyDescent="0.4">
      <c r="A52" s="16" t="s">
        <v>1153</v>
      </c>
      <c r="B52" s="16" t="s">
        <v>28</v>
      </c>
      <c r="C52" t="s">
        <v>1223</v>
      </c>
      <c r="D52" t="str">
        <f>VLOOKUP(B52,'1 BM용도분류표+대표용도'!$A$3:$G$479,2,)</f>
        <v>기숙사</v>
      </c>
      <c r="E52" t="str">
        <f>VLOOKUP(B52,'1 BM용도분류표+대표용도'!$A$3:$G$479,4,)</f>
        <v>004</v>
      </c>
      <c r="F52" t="str">
        <f>VLOOKUP(B52,'1 BM용도분류표+대표용도'!$A$3:$G$479,6,)</f>
        <v>BM02</v>
      </c>
      <c r="I52" s="16" t="s">
        <v>1176</v>
      </c>
    </row>
    <row r="53" spans="1:9" x14ac:dyDescent="0.4">
      <c r="A53" s="16" t="s">
        <v>30</v>
      </c>
      <c r="B53" s="16" t="s">
        <v>33</v>
      </c>
      <c r="C53" t="s">
        <v>1224</v>
      </c>
      <c r="D53" t="str">
        <f>VLOOKUP(B53,'1 BM용도분류표+대표용도'!$A$3:$G$479,2,)</f>
        <v>소매점</v>
      </c>
      <c r="E53" t="str">
        <f>VLOOKUP(B53,'1 BM용도분류표+대표용도'!$A$3:$G$479,4,)</f>
        <v>001</v>
      </c>
      <c r="F53" t="str">
        <f>VLOOKUP(B53,'1 BM용도분류표+대표용도'!$A$3:$G$479,6,)</f>
        <v>BM03</v>
      </c>
      <c r="I53" s="16" t="s">
        <v>1623</v>
      </c>
    </row>
    <row r="54" spans="1:9" x14ac:dyDescent="0.4">
      <c r="A54" s="16" t="s">
        <v>30</v>
      </c>
      <c r="B54" s="16" t="s">
        <v>36</v>
      </c>
      <c r="C54" t="s">
        <v>1225</v>
      </c>
      <c r="D54" t="str">
        <f>VLOOKUP(B54,'1 BM용도분류표+대표용도'!$A$3:$G$479,2,)</f>
        <v>휴게음식점</v>
      </c>
      <c r="E54" t="str">
        <f>VLOOKUP(B54,'1 BM용도분류표+대표용도'!$A$3:$G$479,4,)</f>
        <v>002</v>
      </c>
      <c r="F54" t="str">
        <f>VLOOKUP(B54,'1 BM용도분류표+대표용도'!$A$3:$G$479,6,)</f>
        <v>BM03</v>
      </c>
      <c r="I54" s="16" t="s">
        <v>1178</v>
      </c>
    </row>
    <row r="55" spans="1:9" x14ac:dyDescent="0.4">
      <c r="A55" s="16" t="s">
        <v>30</v>
      </c>
      <c r="B55" s="16" t="s">
        <v>39</v>
      </c>
      <c r="C55" t="s">
        <v>1226</v>
      </c>
      <c r="D55" t="str">
        <f>VLOOKUP(B55,'1 BM용도분류표+대표용도'!$A$3:$G$479,2,)</f>
        <v>이(미)용원</v>
      </c>
      <c r="E55" t="str">
        <f>VLOOKUP(B55,'1 BM용도분류표+대표용도'!$A$3:$G$479,4,)</f>
        <v>003</v>
      </c>
      <c r="F55" t="str">
        <f>VLOOKUP(B55,'1 BM용도분류표+대표용도'!$A$3:$G$479,6,)</f>
        <v>BM03</v>
      </c>
      <c r="I55" s="16" t="s">
        <v>1180</v>
      </c>
    </row>
    <row r="56" spans="1:9" x14ac:dyDescent="0.4">
      <c r="A56" s="16" t="s">
        <v>30</v>
      </c>
      <c r="B56" s="16" t="s">
        <v>42</v>
      </c>
      <c r="C56" t="s">
        <v>1227</v>
      </c>
      <c r="D56" t="str">
        <f>VLOOKUP(B56,'1 BM용도분류표+대표용도'!$A$3:$G$479,2,)</f>
        <v>일반목욕장</v>
      </c>
      <c r="E56" t="str">
        <f>VLOOKUP(B56,'1 BM용도분류표+대표용도'!$A$3:$G$479,4,)</f>
        <v>004</v>
      </c>
      <c r="F56" t="str">
        <f>VLOOKUP(B56,'1 BM용도분류표+대표용도'!$A$3:$G$479,6,)</f>
        <v>BM03</v>
      </c>
      <c r="I56" s="16" t="s">
        <v>1182</v>
      </c>
    </row>
    <row r="57" spans="1:9" x14ac:dyDescent="0.4">
      <c r="A57" s="16" t="s">
        <v>30</v>
      </c>
      <c r="B57" s="16" t="s">
        <v>45</v>
      </c>
      <c r="C57" t="s">
        <v>1228</v>
      </c>
      <c r="D57" t="str">
        <f>VLOOKUP(B57,'1 BM용도분류표+대표용도'!$A$3:$G$479,2,)</f>
        <v>의원</v>
      </c>
      <c r="E57" t="str">
        <f>VLOOKUP(B57,'1 BM용도분류표+대표용도'!$A$3:$G$479,4,)</f>
        <v>005</v>
      </c>
      <c r="F57" t="str">
        <f>VLOOKUP(B57,'1 BM용도분류표+대표용도'!$A$3:$G$479,6,)</f>
        <v>BM03</v>
      </c>
      <c r="I57" s="16" t="s">
        <v>1670</v>
      </c>
    </row>
    <row r="58" spans="1:9" x14ac:dyDescent="0.4">
      <c r="A58" s="16" t="s">
        <v>30</v>
      </c>
      <c r="B58" s="16" t="s">
        <v>48</v>
      </c>
      <c r="C58" t="s">
        <v>1229</v>
      </c>
      <c r="D58" t="str">
        <f>VLOOKUP(B58,'1 BM용도분류표+대표용도'!$A$3:$G$479,2,)</f>
        <v>체육장</v>
      </c>
      <c r="E58" t="str">
        <f>VLOOKUP(B58,'1 BM용도분류표+대표용도'!$A$3:$G$479,4,)</f>
        <v>006</v>
      </c>
      <c r="F58" t="str">
        <f>VLOOKUP(B58,'1 BM용도분류표+대표용도'!$A$3:$G$479,6,)</f>
        <v>BM03</v>
      </c>
      <c r="I58" s="16" t="s">
        <v>1672</v>
      </c>
    </row>
    <row r="59" spans="1:9" x14ac:dyDescent="0.4">
      <c r="A59" s="16" t="s">
        <v>30</v>
      </c>
      <c r="B59" s="16" t="s">
        <v>52</v>
      </c>
      <c r="C59" t="s">
        <v>1230</v>
      </c>
      <c r="D59" t="str">
        <f>VLOOKUP(B59,'1 BM용도분류표+대표용도'!$A$3:$G$479,2,)</f>
        <v>마을공동시설</v>
      </c>
      <c r="E59" t="str">
        <f>VLOOKUP(B59,'1 BM용도분류표+대표용도'!$A$3:$G$479,4,)</f>
        <v>007</v>
      </c>
      <c r="F59" t="str">
        <f>VLOOKUP(B59,'1 BM용도분류표+대표용도'!$A$3:$G$479,6,)</f>
        <v>BM03</v>
      </c>
      <c r="I59" s="16" t="s">
        <v>1184</v>
      </c>
    </row>
    <row r="60" spans="1:9" x14ac:dyDescent="0.4">
      <c r="A60" s="16" t="s">
        <v>30</v>
      </c>
      <c r="B60" s="16" t="s">
        <v>54</v>
      </c>
      <c r="C60" t="s">
        <v>1231</v>
      </c>
      <c r="D60" t="str">
        <f>VLOOKUP(B60,'1 BM용도분류표+대표용도'!$A$3:$G$479,2,)</f>
        <v>변전소</v>
      </c>
      <c r="E60" t="str">
        <f>VLOOKUP(B60,'1 BM용도분류표+대표용도'!$A$3:$G$479,4,)</f>
        <v>008</v>
      </c>
      <c r="F60" t="str">
        <f>VLOOKUP(B60,'1 BM용도분류표+대표용도'!$A$3:$G$479,6,)</f>
        <v>BM03</v>
      </c>
      <c r="I60" s="16" t="s">
        <v>1186</v>
      </c>
    </row>
    <row r="61" spans="1:9" x14ac:dyDescent="0.4">
      <c r="A61" s="16" t="s">
        <v>30</v>
      </c>
      <c r="B61" s="16" t="s">
        <v>57</v>
      </c>
      <c r="C61" t="s">
        <v>1232</v>
      </c>
      <c r="D61" t="str">
        <f>VLOOKUP(B61,'1 BM용도분류표+대표용도'!$A$3:$G$479,2,)</f>
        <v>양수장</v>
      </c>
      <c r="E61" t="str">
        <f>VLOOKUP(B61,'1 BM용도분류표+대표용도'!$A$3:$G$479,4,)</f>
        <v>008</v>
      </c>
      <c r="F61" t="str">
        <f>VLOOKUP(B61,'1 BM용도분류표+대표용도'!$A$3:$G$479,6,)</f>
        <v>BM03</v>
      </c>
      <c r="I61" s="16" t="s">
        <v>1705</v>
      </c>
    </row>
    <row r="62" spans="1:9" x14ac:dyDescent="0.4">
      <c r="A62" s="16" t="s">
        <v>30</v>
      </c>
      <c r="B62" s="16" t="s">
        <v>59</v>
      </c>
      <c r="C62" t="s">
        <v>1233</v>
      </c>
      <c r="D62" t="str">
        <f>VLOOKUP(B62,'1 BM용도분류표+대표용도'!$A$3:$G$479,2,)</f>
        <v>정수장</v>
      </c>
      <c r="E62" t="str">
        <f>VLOOKUP(B62,'1 BM용도분류표+대표용도'!$A$3:$G$479,4,)</f>
        <v>008</v>
      </c>
      <c r="F62" t="str">
        <f>VLOOKUP(B62,'1 BM용도분류표+대표용도'!$A$3:$G$479,6,)</f>
        <v>BM03</v>
      </c>
      <c r="I62" s="16" t="s">
        <v>1707</v>
      </c>
    </row>
    <row r="63" spans="1:9" x14ac:dyDescent="0.4">
      <c r="A63" s="16" t="s">
        <v>30</v>
      </c>
      <c r="B63" s="16" t="s">
        <v>61</v>
      </c>
      <c r="C63" t="s">
        <v>1234</v>
      </c>
      <c r="D63" t="str">
        <f>VLOOKUP(B63,'1 BM용도분류표+대표용도'!$A$3:$G$479,2,)</f>
        <v>대피소</v>
      </c>
      <c r="E63" t="str">
        <f>VLOOKUP(B63,'1 BM용도분류표+대표용도'!$A$3:$G$479,4,)</f>
        <v>009</v>
      </c>
      <c r="F63" t="str">
        <f>VLOOKUP(B63,'1 BM용도분류표+대표용도'!$A$3:$G$479,6,)</f>
        <v>BM03</v>
      </c>
      <c r="I63" s="16" t="s">
        <v>1188</v>
      </c>
    </row>
    <row r="64" spans="1:9" x14ac:dyDescent="0.4">
      <c r="A64" s="16" t="s">
        <v>30</v>
      </c>
      <c r="B64" s="16" t="s">
        <v>64</v>
      </c>
      <c r="C64" t="s">
        <v>1235</v>
      </c>
      <c r="D64" t="str">
        <f>VLOOKUP(B64,'1 BM용도분류표+대표용도'!$A$3:$G$479,2,)</f>
        <v>공중화장실</v>
      </c>
      <c r="E64" t="str">
        <f>VLOOKUP(B64,'1 BM용도분류표+대표용도'!$A$3:$G$479,4,)</f>
        <v>010</v>
      </c>
      <c r="F64" t="str">
        <f>VLOOKUP(B64,'1 BM용도분류표+대표용도'!$A$3:$G$479,6,)</f>
        <v>BM03</v>
      </c>
      <c r="I64" s="16" t="s">
        <v>1718</v>
      </c>
    </row>
    <row r="65" spans="1:9" x14ac:dyDescent="0.4">
      <c r="A65" s="16" t="s">
        <v>30</v>
      </c>
      <c r="B65" s="16" t="s">
        <v>67</v>
      </c>
      <c r="C65" t="s">
        <v>1236</v>
      </c>
      <c r="D65" t="str">
        <f>VLOOKUP(B65,'1 BM용도분류표+대표용도'!$A$3:$G$479,2,)</f>
        <v>세탁소</v>
      </c>
      <c r="E65" t="str">
        <f>VLOOKUP(B65,'1 BM용도분류표+대표용도'!$A$3:$G$479,4,)</f>
        <v>011</v>
      </c>
      <c r="F65" t="str">
        <f>VLOOKUP(B65,'1 BM용도분류표+대표용도'!$A$3:$G$479,6,)</f>
        <v>BM03</v>
      </c>
      <c r="I65" s="16" t="s">
        <v>1190</v>
      </c>
    </row>
    <row r="66" spans="1:9" x14ac:dyDescent="0.4">
      <c r="A66" s="16" t="s">
        <v>30</v>
      </c>
      <c r="B66" s="16" t="s">
        <v>70</v>
      </c>
      <c r="C66" t="s">
        <v>1237</v>
      </c>
      <c r="D66" t="str">
        <f>VLOOKUP(B66,'1 BM용도분류표+대표용도'!$A$3:$G$479,2,)</f>
        <v>치과의원</v>
      </c>
      <c r="E66" t="str">
        <f>VLOOKUP(B66,'1 BM용도분류표+대표용도'!$A$3:$G$479,4,)</f>
        <v>005</v>
      </c>
      <c r="F66" t="str">
        <f>VLOOKUP(B66,'1 BM용도분류표+대표용도'!$A$3:$G$479,6,)</f>
        <v>BM03</v>
      </c>
      <c r="I66" s="16" t="s">
        <v>1192</v>
      </c>
    </row>
    <row r="67" spans="1:9" x14ac:dyDescent="0.4">
      <c r="A67" s="16" t="s">
        <v>30</v>
      </c>
      <c r="B67" s="16" t="s">
        <v>72</v>
      </c>
      <c r="C67" t="s">
        <v>1238</v>
      </c>
      <c r="D67" t="str">
        <f>VLOOKUP(B67,'1 BM용도분류표+대표용도'!$A$3:$G$479,2,)</f>
        <v>한의원</v>
      </c>
      <c r="E67" t="str">
        <f>VLOOKUP(B67,'1 BM용도분류표+대표용도'!$A$3:$G$479,4,)</f>
        <v>005</v>
      </c>
      <c r="F67" t="str">
        <f>VLOOKUP(B67,'1 BM용도분류표+대표용도'!$A$3:$G$479,6,)</f>
        <v>BM03</v>
      </c>
      <c r="I67" s="16" t="s">
        <v>1732</v>
      </c>
    </row>
    <row r="68" spans="1:9" x14ac:dyDescent="0.4">
      <c r="A68" s="16" t="s">
        <v>30</v>
      </c>
      <c r="B68" s="16" t="s">
        <v>74</v>
      </c>
      <c r="C68" t="s">
        <v>1239</v>
      </c>
      <c r="D68" t="str">
        <f>VLOOKUP(B68,'1 BM용도분류표+대표용도'!$A$3:$G$479,2,)</f>
        <v>침술원</v>
      </c>
      <c r="E68" t="str">
        <f>VLOOKUP(B68,'1 BM용도분류표+대표용도'!$A$3:$G$479,4,)</f>
        <v>005</v>
      </c>
      <c r="F68" t="str">
        <f>VLOOKUP(B68,'1 BM용도분류표+대표용도'!$A$3:$G$479,6,)</f>
        <v>BM03</v>
      </c>
      <c r="I68" s="16" t="s">
        <v>1194</v>
      </c>
    </row>
    <row r="69" spans="1:9" x14ac:dyDescent="0.4">
      <c r="A69" s="16" t="s">
        <v>30</v>
      </c>
      <c r="B69" s="16" t="s">
        <v>76</v>
      </c>
      <c r="C69" t="s">
        <v>1240</v>
      </c>
      <c r="D69" t="str">
        <f>VLOOKUP(B69,'1 BM용도분류표+대표용도'!$A$3:$G$479,2,)</f>
        <v>접골원</v>
      </c>
      <c r="E69" t="str">
        <f>VLOOKUP(B69,'1 BM용도분류표+대표용도'!$A$3:$G$479,4,)</f>
        <v>005</v>
      </c>
      <c r="F69" t="str">
        <f>VLOOKUP(B69,'1 BM용도분류표+대표용도'!$A$3:$G$479,6,)</f>
        <v>BM03</v>
      </c>
      <c r="I69" s="16" t="s">
        <v>1196</v>
      </c>
    </row>
    <row r="70" spans="1:9" x14ac:dyDescent="0.4">
      <c r="A70" s="16" t="s">
        <v>30</v>
      </c>
      <c r="B70" s="16" t="s">
        <v>78</v>
      </c>
      <c r="C70" t="s">
        <v>1241</v>
      </c>
      <c r="D70" t="str">
        <f>VLOOKUP(B70,'1 BM용도분류표+대표용도'!$A$3:$G$479,2,)</f>
        <v>조산소</v>
      </c>
      <c r="E70" t="str">
        <f>VLOOKUP(B70,'1 BM용도분류표+대표용도'!$A$3:$G$479,4,)</f>
        <v>005</v>
      </c>
      <c r="F70" t="str">
        <f>VLOOKUP(B70,'1 BM용도분류표+대표용도'!$A$3:$G$479,6,)</f>
        <v>BM03</v>
      </c>
      <c r="I70" s="16" t="s">
        <v>1198</v>
      </c>
    </row>
    <row r="71" spans="1:9" x14ac:dyDescent="0.4">
      <c r="A71" s="16" t="s">
        <v>30</v>
      </c>
      <c r="B71" s="16" t="s">
        <v>80</v>
      </c>
      <c r="C71" t="s">
        <v>1242</v>
      </c>
      <c r="D71" t="str">
        <f>VLOOKUP(B71,'1 BM용도분류표+대표용도'!$A$3:$G$479,2,)</f>
        <v>탁구장</v>
      </c>
      <c r="E71" t="str">
        <f>VLOOKUP(B71,'1 BM용도분류표+대표용도'!$A$3:$G$479,4,)</f>
        <v>006</v>
      </c>
      <c r="F71" t="str">
        <f>VLOOKUP(B71,'1 BM용도분류표+대표용도'!$A$3:$G$479,6,)</f>
        <v>BM03</v>
      </c>
      <c r="I71" s="16" t="s">
        <v>1200</v>
      </c>
    </row>
    <row r="72" spans="1:9" x14ac:dyDescent="0.4">
      <c r="A72" s="16" t="s">
        <v>30</v>
      </c>
      <c r="B72" s="16" t="s">
        <v>82</v>
      </c>
      <c r="C72" t="s">
        <v>1243</v>
      </c>
      <c r="D72" t="str">
        <f>VLOOKUP(B72,'1 BM용도분류표+대표용도'!$A$3:$G$479,2,)</f>
        <v>체육도장</v>
      </c>
      <c r="E72" t="str">
        <f>VLOOKUP(B72,'1 BM용도분류표+대표용도'!$A$3:$G$479,4,)</f>
        <v>006</v>
      </c>
      <c r="F72" t="str">
        <f>VLOOKUP(B72,'1 BM용도분류표+대표용도'!$A$3:$G$479,6,)</f>
        <v>BM03</v>
      </c>
      <c r="I72" s="16" t="s">
        <v>1202</v>
      </c>
    </row>
    <row r="73" spans="1:9" x14ac:dyDescent="0.4">
      <c r="A73" s="16" t="s">
        <v>30</v>
      </c>
      <c r="B73" s="16" t="s">
        <v>84</v>
      </c>
      <c r="C73" t="s">
        <v>1244</v>
      </c>
      <c r="D73" t="str">
        <f>VLOOKUP(B73,'1 BM용도분류표+대표용도'!$A$3:$G$479,2,)</f>
        <v>마을회관</v>
      </c>
      <c r="E73" t="str">
        <f>VLOOKUP(B73,'1 BM용도분류표+대표용도'!$A$3:$G$479,4,)</f>
        <v>012</v>
      </c>
      <c r="F73" t="str">
        <f>VLOOKUP(B73,'1 BM용도분류표+대표용도'!$A$3:$G$479,6,)</f>
        <v>BM03</v>
      </c>
      <c r="I73" s="16" t="s">
        <v>1042</v>
      </c>
    </row>
    <row r="74" spans="1:9" x14ac:dyDescent="0.4">
      <c r="A74" s="16" t="s">
        <v>30</v>
      </c>
      <c r="B74" s="16" t="s">
        <v>87</v>
      </c>
      <c r="C74" t="s">
        <v>1245</v>
      </c>
      <c r="D74" t="str">
        <f>VLOOKUP(B74,'1 BM용도분류표+대표용도'!$A$3:$G$479,2,)</f>
        <v>마을공동작업소</v>
      </c>
      <c r="E74" t="str">
        <f>VLOOKUP(B74,'1 BM용도분류표+대표용도'!$A$3:$G$479,4,)</f>
        <v>012</v>
      </c>
      <c r="F74" t="str">
        <f>VLOOKUP(B74,'1 BM용도분류표+대표용도'!$A$3:$G$479,6,)</f>
        <v>BM03</v>
      </c>
      <c r="I74" s="16" t="s">
        <v>1066</v>
      </c>
    </row>
    <row r="75" spans="1:9" x14ac:dyDescent="0.4">
      <c r="A75" s="16" t="s">
        <v>30</v>
      </c>
      <c r="B75" s="16" t="s">
        <v>89</v>
      </c>
      <c r="C75" t="s">
        <v>1246</v>
      </c>
      <c r="D75" t="str">
        <f>VLOOKUP(B75,'1 BM용도분류표+대표용도'!$A$3:$G$479,2,)</f>
        <v>마을공동구판장</v>
      </c>
      <c r="E75" t="str">
        <f>VLOOKUP(B75,'1 BM용도분류표+대표용도'!$A$3:$G$479,4,)</f>
        <v>001</v>
      </c>
      <c r="F75" t="str">
        <f>VLOOKUP(B75,'1 BM용도분류표+대표용도'!$A$3:$G$479,6,)</f>
        <v>BM03</v>
      </c>
      <c r="I75" s="16" t="s">
        <v>1824</v>
      </c>
    </row>
    <row r="76" spans="1:9" x14ac:dyDescent="0.4">
      <c r="A76" s="16" t="s">
        <v>30</v>
      </c>
      <c r="B76" s="16" t="s">
        <v>91</v>
      </c>
      <c r="C76" t="s">
        <v>1247</v>
      </c>
      <c r="D76" t="str">
        <f>VLOOKUP(B76,'1 BM용도분류표+대표용도'!$A$3:$G$479,2,)</f>
        <v>지역아동센터</v>
      </c>
      <c r="E76" t="str">
        <f>VLOOKUP(B76,'1 BM용도분류표+대표용도'!$A$3:$G$479,4,)</f>
        <v>013</v>
      </c>
      <c r="F76" t="str">
        <f>VLOOKUP(B76,'1 BM용도분류표+대표용도'!$A$3:$G$479,6,)</f>
        <v>BM03</v>
      </c>
      <c r="I76" s="16" t="s">
        <v>1826</v>
      </c>
    </row>
    <row r="77" spans="1:9" x14ac:dyDescent="0.4">
      <c r="A77" s="16" t="s">
        <v>30</v>
      </c>
      <c r="B77" s="16" t="s">
        <v>95</v>
      </c>
      <c r="C77" t="s">
        <v>1248</v>
      </c>
      <c r="D77" t="str">
        <f>VLOOKUP(B77,'1 BM용도분류표+대표용도'!$A$3:$G$479,2,)</f>
        <v>목욕장</v>
      </c>
      <c r="E77" t="str">
        <f>VLOOKUP(B77,'1 BM용도분류표+대표용도'!$A$3:$G$479,4,)</f>
        <v>004</v>
      </c>
      <c r="F77" t="str">
        <f>VLOOKUP(B77,'1 BM용도분류표+대표용도'!$A$3:$G$479,6,)</f>
        <v>BM03</v>
      </c>
      <c r="I77" s="16" t="s">
        <v>1828</v>
      </c>
    </row>
    <row r="78" spans="1:9" x14ac:dyDescent="0.4">
      <c r="A78" s="16" t="s">
        <v>30</v>
      </c>
      <c r="B78" s="16" t="s">
        <v>97</v>
      </c>
      <c r="C78" t="s">
        <v>1249</v>
      </c>
      <c r="D78" t="str">
        <f>VLOOKUP(B78,'1 BM용도분류표+대표용도'!$A$3:$G$479,2,)</f>
        <v>이용원</v>
      </c>
      <c r="E78" t="str">
        <f>VLOOKUP(B78,'1 BM용도분류표+대표용도'!$A$3:$G$479,4,)</f>
        <v>003</v>
      </c>
      <c r="F78" t="str">
        <f>VLOOKUP(B78,'1 BM용도분류표+대표용도'!$A$3:$G$479,6,)</f>
        <v>BM03</v>
      </c>
      <c r="I78" s="16" t="s">
        <v>1114</v>
      </c>
    </row>
    <row r="79" spans="1:9" x14ac:dyDescent="0.4">
      <c r="A79" s="16" t="s">
        <v>30</v>
      </c>
      <c r="B79" s="16" t="s">
        <v>99</v>
      </c>
      <c r="C79" t="s">
        <v>1250</v>
      </c>
      <c r="D79" t="str">
        <f>VLOOKUP(B79,'1 BM용도분류표+대표용도'!$A$3:$G$479,2,)</f>
        <v>미용원</v>
      </c>
      <c r="E79" t="str">
        <f>VLOOKUP(B79,'1 BM용도분류표+대표용도'!$A$3:$G$479,4,)</f>
        <v>003</v>
      </c>
      <c r="F79" t="str">
        <f>VLOOKUP(B79,'1 BM용도분류표+대표용도'!$A$3:$G$479,6,)</f>
        <v>BM03</v>
      </c>
      <c r="I79" s="16" t="s">
        <v>1207</v>
      </c>
    </row>
    <row r="80" spans="1:9" x14ac:dyDescent="0.4">
      <c r="A80" s="16" t="s">
        <v>30</v>
      </c>
      <c r="B80" s="16" t="s">
        <v>101</v>
      </c>
      <c r="C80" t="s">
        <v>1251</v>
      </c>
      <c r="D80" t="str">
        <f>VLOOKUP(B80,'1 BM용도분류표+대표용도'!$A$3:$G$479,2,)</f>
        <v>조산원</v>
      </c>
      <c r="E80" t="str">
        <f>VLOOKUP(B80,'1 BM용도분류표+대표용도'!$A$3:$G$479,4,)</f>
        <v>014</v>
      </c>
      <c r="F80" t="str">
        <f>VLOOKUP(B80,'1 BM용도분류표+대표용도'!$A$3:$G$479,6,)</f>
        <v>BM03</v>
      </c>
      <c r="I80" s="16" t="s">
        <v>1129</v>
      </c>
    </row>
    <row r="81" spans="1:9" x14ac:dyDescent="0.4">
      <c r="A81" s="16" t="s">
        <v>30</v>
      </c>
      <c r="B81" s="16" t="s">
        <v>104</v>
      </c>
      <c r="C81" t="s">
        <v>1252</v>
      </c>
      <c r="D81" t="str">
        <f>VLOOKUP(B81,'1 BM용도분류표+대표용도'!$A$3:$G$479,2,)</f>
        <v>제과점</v>
      </c>
      <c r="E81" t="str">
        <f>VLOOKUP(B81,'1 BM용도분류표+대표용도'!$A$3:$G$479,4,)</f>
        <v>015</v>
      </c>
      <c r="F81" t="str">
        <f>VLOOKUP(B81,'1 BM용도분류표+대표용도'!$A$3:$G$479,6,)</f>
        <v>BM03</v>
      </c>
      <c r="I81" s="16" t="s">
        <v>1212</v>
      </c>
    </row>
    <row r="82" spans="1:9" x14ac:dyDescent="0.4">
      <c r="A82" s="16" t="s">
        <v>30</v>
      </c>
      <c r="B82" s="16" t="s">
        <v>106</v>
      </c>
      <c r="C82" t="s">
        <v>1253</v>
      </c>
      <c r="D82" t="str">
        <f>VLOOKUP(B82,'1 BM용도분류표+대표용도'!$A$3:$G$479,2,)</f>
        <v>수퍼마켓</v>
      </c>
      <c r="E82" t="str">
        <f>VLOOKUP(B82,'1 BM용도분류표+대표용도'!$A$3:$G$479,4,)</f>
        <v>001</v>
      </c>
      <c r="F82" t="str">
        <f>VLOOKUP(B82,'1 BM용도분류표+대표용도'!$A$3:$G$479,6,)</f>
        <v>BM03</v>
      </c>
    </row>
    <row r="83" spans="1:9" x14ac:dyDescent="0.4">
      <c r="A83" s="16" t="s">
        <v>30</v>
      </c>
      <c r="B83" s="16" t="s">
        <v>108</v>
      </c>
      <c r="C83" t="s">
        <v>1254</v>
      </c>
      <c r="D83" t="str">
        <f>VLOOKUP(B83,'1 BM용도분류표+대표용도'!$A$3:$G$479,2,)</f>
        <v>안마원</v>
      </c>
      <c r="E83" t="str">
        <f>VLOOKUP(B83,'1 BM용도분류표+대표용도'!$A$3:$G$479,4,)</f>
        <v>005</v>
      </c>
      <c r="F83" t="str">
        <f>VLOOKUP(B83,'1 BM용도분류표+대표용도'!$A$3:$G$479,6,)</f>
        <v>BM03</v>
      </c>
    </row>
    <row r="84" spans="1:9" x14ac:dyDescent="0.4">
      <c r="A84" s="16" t="s">
        <v>30</v>
      </c>
      <c r="B84" s="16" t="s">
        <v>110</v>
      </c>
      <c r="C84" t="s">
        <v>1255</v>
      </c>
      <c r="D84" t="str">
        <f>VLOOKUP(B84,'1 BM용도분류표+대표용도'!$A$3:$G$479,2,)</f>
        <v>산후조리원</v>
      </c>
      <c r="E84" t="str">
        <f>VLOOKUP(B84,'1 BM용도분류표+대표용도'!$A$3:$G$479,4,)</f>
        <v>014</v>
      </c>
      <c r="F84" t="str">
        <f>VLOOKUP(B84,'1 BM용도분류표+대표용도'!$A$3:$G$479,6,)</f>
        <v>BM03</v>
      </c>
    </row>
    <row r="85" spans="1:9" x14ac:dyDescent="0.4">
      <c r="A85" s="16" t="s">
        <v>30</v>
      </c>
      <c r="B85" s="16" t="s">
        <v>112</v>
      </c>
      <c r="C85" t="s">
        <v>1256</v>
      </c>
      <c r="D85" t="str">
        <f>VLOOKUP(B85,'1 BM용도분류표+대표용도'!$A$3:$G$479,2,)</f>
        <v>가스배관시설</v>
      </c>
      <c r="E85" t="str">
        <f>VLOOKUP(B85,'1 BM용도분류표+대표용도'!$A$3:$G$479,4,)</f>
        <v>016</v>
      </c>
      <c r="F85" t="str">
        <f>VLOOKUP(B85,'1 BM용도분류표+대표용도'!$A$3:$G$479,6,)</f>
        <v>BM03</v>
      </c>
    </row>
    <row r="86" spans="1:9" x14ac:dyDescent="0.4">
      <c r="A86" s="16" t="s">
        <v>30</v>
      </c>
      <c r="B86" s="16" t="s">
        <v>115</v>
      </c>
      <c r="C86" t="s">
        <v>1257</v>
      </c>
      <c r="D86" t="str">
        <f>VLOOKUP(B86,'1 BM용도분류표+대표용도'!$A$3:$G$479,2,)</f>
        <v>도시가스배관시설</v>
      </c>
      <c r="E86" t="str">
        <f>VLOOKUP(B86,'1 BM용도분류표+대표용도'!$A$3:$G$479,4,)</f>
        <v>016</v>
      </c>
      <c r="F86" t="str">
        <f>VLOOKUP(B86,'1 BM용도분류표+대표용도'!$A$3:$G$479,6,)</f>
        <v>BM03</v>
      </c>
    </row>
    <row r="87" spans="1:9" x14ac:dyDescent="0.4">
      <c r="A87" s="16" t="s">
        <v>30</v>
      </c>
      <c r="B87" s="16" t="s">
        <v>117</v>
      </c>
      <c r="C87" t="s">
        <v>1258</v>
      </c>
      <c r="D87" t="str">
        <f>VLOOKUP(B87,'1 BM용도분류표+대표용도'!$A$3:$G$479,2,)</f>
        <v>통신용 시설</v>
      </c>
      <c r="E87" t="str">
        <f>VLOOKUP(B87,'1 BM용도분류표+대표용도'!$A$3:$G$479,4,)</f>
        <v>017</v>
      </c>
      <c r="F87" t="str">
        <f>VLOOKUP(B87,'1 BM용도분류표+대표용도'!$A$3:$G$479,6,)</f>
        <v>BM03</v>
      </c>
    </row>
    <row r="88" spans="1:9" x14ac:dyDescent="0.4">
      <c r="A88" s="20" t="s">
        <v>30</v>
      </c>
      <c r="B88" s="20" t="s">
        <v>121</v>
      </c>
      <c r="C88" s="21" t="s">
        <v>1993</v>
      </c>
      <c r="D88" s="21" t="str">
        <f>VLOOKUP(B88,'1 BM용도분류표+대표용도'!$A$3:$G$479,2,)</f>
        <v>공공시설(03)</v>
      </c>
      <c r="E88" s="21" t="str">
        <f>VLOOKUP(B88,'1 BM용도분류표+대표용도'!$A$3:$G$479,4,)</f>
        <v>018</v>
      </c>
      <c r="F88" s="21" t="str">
        <f>VLOOKUP(B88,'1 BM용도분류표+대표용도'!$A$3:$G$479,6,)</f>
        <v>BM03</v>
      </c>
    </row>
    <row r="89" spans="1:9" x14ac:dyDescent="0.4">
      <c r="A89" s="16" t="s">
        <v>30</v>
      </c>
      <c r="B89" s="16" t="s">
        <v>152</v>
      </c>
      <c r="C89" t="s">
        <v>1252</v>
      </c>
      <c r="D89" t="str">
        <f>VLOOKUP(B89,'1 BM용도분류표+대표용도'!$A$3:$G$479,2,)</f>
        <v>제과점</v>
      </c>
      <c r="E89" t="str">
        <f>VLOOKUP(B89,'1 BM용도분류표+대표용도'!$A$3:$G$479,4,)</f>
        <v>015</v>
      </c>
      <c r="F89" t="str">
        <f>VLOOKUP(B89,'1 BM용도분류표+대표용도'!$A$3:$G$479,6,)</f>
        <v>BM03</v>
      </c>
    </row>
    <row r="90" spans="1:9" x14ac:dyDescent="0.4">
      <c r="A90" s="20" t="s">
        <v>30</v>
      </c>
      <c r="B90" s="20" t="s">
        <v>1259</v>
      </c>
      <c r="C90" s="21" t="s">
        <v>1994</v>
      </c>
      <c r="D90" s="21" t="str">
        <f>VLOOKUP(B90,'1 BM용도분류표+대표용도'!$A$3:$G$479,2,)</f>
        <v>사무소(03)</v>
      </c>
      <c r="E90" s="21" t="str">
        <f>VLOOKUP(B90,'1 BM용도분류표+대표용도'!$A$3:$G$479,4,)</f>
        <v>027</v>
      </c>
      <c r="F90" s="21" t="str">
        <f>VLOOKUP(B90,'1 BM용도분류표+대표용도'!$A$3:$G$479,6,)</f>
        <v>BM03</v>
      </c>
    </row>
    <row r="91" spans="1:9" x14ac:dyDescent="0.4">
      <c r="A91" s="16" t="s">
        <v>30</v>
      </c>
      <c r="B91" s="16" t="s">
        <v>1261</v>
      </c>
      <c r="C91" t="s">
        <v>1262</v>
      </c>
      <c r="D91" t="e">
        <f>VLOOKUP(B91,'1 BM용도분류표+대표용도'!$A$3:$G$479,2,)</f>
        <v>#N/A</v>
      </c>
      <c r="E91" t="e">
        <f>VLOOKUP(B91,'1 BM용도분류표+대표용도'!$A$3:$G$479,4,)</f>
        <v>#N/A</v>
      </c>
      <c r="F91" t="e">
        <f>VLOOKUP(B91,'1 BM용도분류표+대표용도'!$A$3:$G$479,6,)</f>
        <v>#N/A</v>
      </c>
    </row>
    <row r="92" spans="1:9" x14ac:dyDescent="0.4">
      <c r="A92" s="16" t="s">
        <v>30</v>
      </c>
      <c r="B92" s="16" t="s">
        <v>176</v>
      </c>
      <c r="C92" t="s">
        <v>1263</v>
      </c>
      <c r="D92" t="str">
        <f>VLOOKUP(B92,'1 BM용도분류표+대표용도'!$A$3:$G$479,2,)</f>
        <v>기타제1종근린생활시설</v>
      </c>
      <c r="E92" t="str">
        <f>VLOOKUP(B92,'1 BM용도분류표+대표용도'!$A$3:$G$479,4,)</f>
        <v>028</v>
      </c>
      <c r="F92" t="str">
        <f>VLOOKUP(B92,'1 BM용도분류표+대표용도'!$A$3:$G$479,6,)</f>
        <v>BM03</v>
      </c>
    </row>
    <row r="93" spans="1:9" x14ac:dyDescent="0.4">
      <c r="A93" s="16" t="s">
        <v>121</v>
      </c>
      <c r="B93" s="16" t="s">
        <v>124</v>
      </c>
      <c r="C93" t="s">
        <v>1264</v>
      </c>
      <c r="D93" t="str">
        <f>VLOOKUP(B93,'1 BM용도분류표+대표용도'!$A$3:$G$479,2,)</f>
        <v>동사무소</v>
      </c>
      <c r="E93" t="str">
        <f>VLOOKUP(B93,'1 BM용도분류표+대표용도'!$A$3:$G$479,4,)</f>
        <v>018</v>
      </c>
      <c r="F93" t="str">
        <f>VLOOKUP(B93,'1 BM용도분류표+대표용도'!$A$3:$G$479,6,)</f>
        <v>BM03</v>
      </c>
    </row>
    <row r="94" spans="1:9" x14ac:dyDescent="0.4">
      <c r="A94" s="16" t="s">
        <v>121</v>
      </c>
      <c r="B94" s="16" t="s">
        <v>128</v>
      </c>
      <c r="C94" t="s">
        <v>1265</v>
      </c>
      <c r="D94" t="str">
        <f>VLOOKUP(B94,'1 BM용도분류표+대표용도'!$A$3:$G$479,2,)</f>
        <v>경찰서</v>
      </c>
      <c r="E94" t="str">
        <f>VLOOKUP(B94,'1 BM용도분류표+대표용도'!$A$3:$G$479,4,)</f>
        <v>019</v>
      </c>
      <c r="F94" t="str">
        <f>VLOOKUP(B94,'1 BM용도분류표+대표용도'!$A$3:$G$479,6,)</f>
        <v>BM03</v>
      </c>
    </row>
    <row r="95" spans="1:9" x14ac:dyDescent="0.4">
      <c r="A95" s="16" t="s">
        <v>121</v>
      </c>
      <c r="B95" s="16" t="s">
        <v>131</v>
      </c>
      <c r="C95" t="s">
        <v>1266</v>
      </c>
      <c r="D95" t="str">
        <f>VLOOKUP(B95,'1 BM용도분류표+대표용도'!$A$3:$G$479,2,)</f>
        <v>파출소</v>
      </c>
      <c r="E95" t="str">
        <f>VLOOKUP(B95,'1 BM용도분류표+대표용도'!$A$3:$G$479,4,)</f>
        <v>019</v>
      </c>
      <c r="F95" t="str">
        <f>VLOOKUP(B95,'1 BM용도분류표+대표용도'!$A$3:$G$479,6,)</f>
        <v>BM03</v>
      </c>
    </row>
    <row r="96" spans="1:9" x14ac:dyDescent="0.4">
      <c r="A96" s="16" t="s">
        <v>121</v>
      </c>
      <c r="B96" s="16" t="s">
        <v>133</v>
      </c>
      <c r="C96" t="s">
        <v>1267</v>
      </c>
      <c r="D96" t="str">
        <f>VLOOKUP(B96,'1 BM용도분류표+대표용도'!$A$3:$G$479,2,)</f>
        <v>소방서</v>
      </c>
      <c r="E96" t="str">
        <f>VLOOKUP(B96,'1 BM용도분류표+대표용도'!$A$3:$G$479,4,)</f>
        <v>020</v>
      </c>
      <c r="F96" t="str">
        <f>VLOOKUP(B96,'1 BM용도분류표+대표용도'!$A$3:$G$479,6,)</f>
        <v>BM03</v>
      </c>
    </row>
    <row r="97" spans="1:6" x14ac:dyDescent="0.4">
      <c r="A97" s="16" t="s">
        <v>121</v>
      </c>
      <c r="B97" s="16" t="s">
        <v>136</v>
      </c>
      <c r="C97" t="s">
        <v>1268</v>
      </c>
      <c r="D97" t="str">
        <f>VLOOKUP(B97,'1 BM용도분류표+대표용도'!$A$3:$G$479,2,)</f>
        <v>우체국</v>
      </c>
      <c r="E97" t="str">
        <f>VLOOKUP(B97,'1 BM용도분류표+대표용도'!$A$3:$G$479,4,)</f>
        <v>021</v>
      </c>
      <c r="F97" t="str">
        <f>VLOOKUP(B97,'1 BM용도분류표+대표용도'!$A$3:$G$479,6,)</f>
        <v>BM03</v>
      </c>
    </row>
    <row r="98" spans="1:6" x14ac:dyDescent="0.4">
      <c r="A98" s="16" t="s">
        <v>121</v>
      </c>
      <c r="B98" s="16" t="s">
        <v>139</v>
      </c>
      <c r="C98" t="s">
        <v>1269</v>
      </c>
      <c r="D98" t="str">
        <f>VLOOKUP(B98,'1 BM용도분류표+대표용도'!$A$3:$G$479,2,)</f>
        <v>전신전화국</v>
      </c>
      <c r="E98" t="str">
        <f>VLOOKUP(B98,'1 BM용도분류표+대표용도'!$A$3:$G$479,4,)</f>
        <v>022</v>
      </c>
      <c r="F98" t="str">
        <f>VLOOKUP(B98,'1 BM용도분류표+대표용도'!$A$3:$G$479,6,)</f>
        <v>BM03</v>
      </c>
    </row>
    <row r="99" spans="1:6" x14ac:dyDescent="0.4">
      <c r="A99" s="16" t="s">
        <v>121</v>
      </c>
      <c r="B99" s="16" t="s">
        <v>142</v>
      </c>
      <c r="C99" t="s">
        <v>1270</v>
      </c>
      <c r="D99" t="str">
        <f>VLOOKUP(B99,'1 BM용도분류표+대표용도'!$A$3:$G$479,2,)</f>
        <v>방송국</v>
      </c>
      <c r="E99" t="str">
        <f>VLOOKUP(B99,'1 BM용도분류표+대표용도'!$A$3:$G$479,4,)</f>
        <v>023</v>
      </c>
      <c r="F99" t="str">
        <f>VLOOKUP(B99,'1 BM용도분류표+대표용도'!$A$3:$G$479,6,)</f>
        <v>BM03</v>
      </c>
    </row>
    <row r="100" spans="1:6" x14ac:dyDescent="0.4">
      <c r="A100" s="16" t="s">
        <v>121</v>
      </c>
      <c r="B100" s="16" t="s">
        <v>145</v>
      </c>
      <c r="C100" t="s">
        <v>1271</v>
      </c>
      <c r="D100" t="str">
        <f>VLOOKUP(B100,'1 BM용도분류표+대표용도'!$A$3:$G$479,2,)</f>
        <v>보건소</v>
      </c>
      <c r="E100" t="str">
        <f>VLOOKUP(B100,'1 BM용도분류표+대표용도'!$A$3:$G$479,4,)</f>
        <v>005</v>
      </c>
      <c r="F100" t="str">
        <f>VLOOKUP(B100,'1 BM용도분류표+대표용도'!$A$3:$G$479,6,)</f>
        <v>BM03</v>
      </c>
    </row>
    <row r="101" spans="1:6" x14ac:dyDescent="0.4">
      <c r="A101" s="16" t="s">
        <v>121</v>
      </c>
      <c r="B101" s="16" t="s">
        <v>147</v>
      </c>
      <c r="C101" t="s">
        <v>1272</v>
      </c>
      <c r="D101" t="str">
        <f>VLOOKUP(B101,'1 BM용도분류표+대표용도'!$A$3:$G$479,2,)</f>
        <v>공공도서관</v>
      </c>
      <c r="E101" t="str">
        <f>VLOOKUP(B101,'1 BM용도분류표+대표용도'!$A$3:$G$479,4,)</f>
        <v>024</v>
      </c>
      <c r="F101" t="str">
        <f>VLOOKUP(B101,'1 BM용도분류표+대표용도'!$A$3:$G$479,6,)</f>
        <v>BM03</v>
      </c>
    </row>
    <row r="102" spans="1:6" x14ac:dyDescent="0.4">
      <c r="A102" s="16" t="s">
        <v>121</v>
      </c>
      <c r="B102" s="16" t="s">
        <v>150</v>
      </c>
      <c r="C102" t="s">
        <v>1273</v>
      </c>
      <c r="D102" t="str">
        <f>VLOOKUP(B102,'1 BM용도분류표+대표용도'!$A$3:$G$479,2,)</f>
        <v>지역의료보험조합</v>
      </c>
      <c r="E102" t="str">
        <f>VLOOKUP(B102,'1 BM용도분류표+대표용도'!$A$3:$G$479,4,)</f>
        <v>018</v>
      </c>
      <c r="F102" t="str">
        <f>VLOOKUP(B102,'1 BM용도분류표+대표용도'!$A$3:$G$479,6,)</f>
        <v>BM03</v>
      </c>
    </row>
    <row r="103" spans="1:6" x14ac:dyDescent="0.4">
      <c r="A103" s="16" t="s">
        <v>121</v>
      </c>
      <c r="B103" s="16" t="s">
        <v>153</v>
      </c>
      <c r="C103" t="s">
        <v>1274</v>
      </c>
      <c r="D103" t="str">
        <f>VLOOKUP(B103,'1 BM용도분류표+대표용도'!$A$3:$G$479,2,)</f>
        <v>지역자치센터</v>
      </c>
      <c r="E103" t="str">
        <f>VLOOKUP(B103,'1 BM용도분류표+대표용도'!$A$3:$G$479,4,)</f>
        <v>018</v>
      </c>
      <c r="F103" t="str">
        <f>VLOOKUP(B103,'1 BM용도분류표+대표용도'!$A$3:$G$479,6,)</f>
        <v>BM03</v>
      </c>
    </row>
    <row r="104" spans="1:6" x14ac:dyDescent="0.4">
      <c r="A104" s="16" t="s">
        <v>121</v>
      </c>
      <c r="B104" s="16" t="s">
        <v>155</v>
      </c>
      <c r="C104" t="s">
        <v>1275</v>
      </c>
      <c r="D104" t="str">
        <f>VLOOKUP(B104,'1 BM용도분류표+대표용도'!$A$3:$G$479,2,)</f>
        <v>지구대</v>
      </c>
      <c r="E104" t="str">
        <f>VLOOKUP(B104,'1 BM용도분류표+대표용도'!$A$3:$G$479,4,)</f>
        <v>019</v>
      </c>
      <c r="F104" t="str">
        <f>VLOOKUP(B104,'1 BM용도분류표+대표용도'!$A$3:$G$479,6,)</f>
        <v>BM03</v>
      </c>
    </row>
    <row r="105" spans="1:6" x14ac:dyDescent="0.4">
      <c r="A105" s="16" t="s">
        <v>121</v>
      </c>
      <c r="B105" s="16" t="s">
        <v>157</v>
      </c>
      <c r="C105" t="s">
        <v>1276</v>
      </c>
      <c r="D105" t="str">
        <f>VLOOKUP(B105,'1 BM용도분류표+대표용도'!$A$3:$G$479,2,)</f>
        <v>지역건강보험조합</v>
      </c>
      <c r="E105" t="str">
        <f>VLOOKUP(B105,'1 BM용도분류표+대표용도'!$A$3:$G$479,4,)</f>
        <v>018</v>
      </c>
      <c r="F105" t="str">
        <f>VLOOKUP(B105,'1 BM용도분류표+대표용도'!$A$3:$G$479,6,)</f>
        <v>BM03</v>
      </c>
    </row>
    <row r="106" spans="1:6" x14ac:dyDescent="0.4">
      <c r="A106" s="16" t="s">
        <v>121</v>
      </c>
      <c r="B106" s="16" t="s">
        <v>159</v>
      </c>
      <c r="C106" t="s">
        <v>1277</v>
      </c>
      <c r="D106" t="str">
        <f>VLOOKUP(B106,'1 BM용도분류표+대표용도'!$A$3:$G$479,2,)</f>
        <v>건강보험공단사무소</v>
      </c>
      <c r="E106" t="str">
        <f>VLOOKUP(B106,'1 BM용도분류표+대표용도'!$A$3:$G$479,4,)</f>
        <v>018</v>
      </c>
      <c r="F106" t="str">
        <f>VLOOKUP(B106,'1 BM용도분류표+대표용도'!$A$3:$G$479,6,)</f>
        <v>BM03</v>
      </c>
    </row>
    <row r="107" spans="1:6" x14ac:dyDescent="0.4">
      <c r="A107" s="16" t="s">
        <v>121</v>
      </c>
      <c r="B107" s="16" t="s">
        <v>161</v>
      </c>
      <c r="C107" t="s">
        <v>1278</v>
      </c>
      <c r="D107" t="str">
        <f>VLOOKUP(B107,'1 BM용도분류표+대표용도'!$A$3:$G$479,2,)</f>
        <v>기타공공시설</v>
      </c>
      <c r="E107" t="str">
        <f>VLOOKUP(B107,'1 BM용도분류표+대표용도'!$A$3:$G$479,4,)</f>
        <v>025</v>
      </c>
      <c r="F107" t="str">
        <f>VLOOKUP(B107,'1 BM용도분류표+대표용도'!$A$3:$G$479,6,)</f>
        <v>BM03</v>
      </c>
    </row>
    <row r="108" spans="1:6" x14ac:dyDescent="0.4">
      <c r="A108" s="16" t="s">
        <v>1259</v>
      </c>
      <c r="B108" s="16" t="s">
        <v>162</v>
      </c>
      <c r="C108" t="s">
        <v>1279</v>
      </c>
      <c r="D108" t="str">
        <f>VLOOKUP(B108,'1 BM용도분류표+대표용도'!$A$3:$G$479,2,)</f>
        <v>금융업소</v>
      </c>
      <c r="E108" t="str">
        <f>VLOOKUP(B108,'1 BM용도분류표+대표용도'!$A$3:$G$479,4,)</f>
        <v>026</v>
      </c>
      <c r="F108" t="str">
        <f>VLOOKUP(B108,'1 BM용도분류표+대표용도'!$A$3:$G$479,6,)</f>
        <v>BM03</v>
      </c>
    </row>
    <row r="109" spans="1:6" x14ac:dyDescent="0.4">
      <c r="A109" s="16" t="s">
        <v>1259</v>
      </c>
      <c r="B109" s="16" t="s">
        <v>165</v>
      </c>
      <c r="C109" t="s">
        <v>1260</v>
      </c>
      <c r="D109" t="str">
        <f>VLOOKUP(B109,'1 BM용도분류표+대표용도'!$A$3:$G$479,2,)</f>
        <v>사무소</v>
      </c>
      <c r="E109" t="str">
        <f>VLOOKUP(B109,'1 BM용도분류표+대표용도'!$A$3:$G$479,4,)</f>
        <v>027</v>
      </c>
      <c r="F109" t="str">
        <f>VLOOKUP(B109,'1 BM용도분류표+대표용도'!$A$3:$G$479,6,)</f>
        <v>BM03</v>
      </c>
    </row>
    <row r="110" spans="1:6" x14ac:dyDescent="0.4">
      <c r="A110" s="16" t="s">
        <v>1259</v>
      </c>
      <c r="B110" s="16" t="s">
        <v>168</v>
      </c>
      <c r="C110" t="s">
        <v>1280</v>
      </c>
      <c r="D110" t="str">
        <f>VLOOKUP(B110,'1 BM용도분류표+대표용도'!$A$3:$G$479,2,)</f>
        <v>부동산중개사무소</v>
      </c>
      <c r="E110" t="str">
        <f>VLOOKUP(B110,'1 BM용도분류표+대표용도'!$A$3:$G$479,4,)</f>
        <v>027</v>
      </c>
      <c r="F110" t="str">
        <f>VLOOKUP(B110,'1 BM용도분류표+대표용도'!$A$3:$G$479,6,)</f>
        <v>BM03</v>
      </c>
    </row>
    <row r="111" spans="1:6" x14ac:dyDescent="0.4">
      <c r="A111" s="16" t="s">
        <v>1259</v>
      </c>
      <c r="B111" s="16" t="s">
        <v>170</v>
      </c>
      <c r="C111" t="s">
        <v>1281</v>
      </c>
      <c r="D111" t="str">
        <f>VLOOKUP(B111,'1 BM용도분류표+대표용도'!$A$3:$G$479,2,)</f>
        <v>결혼상담소</v>
      </c>
      <c r="E111" t="str">
        <f>VLOOKUP(B111,'1 BM용도분류표+대표용도'!$A$3:$G$479,4,)</f>
        <v>027</v>
      </c>
      <c r="F111" t="str">
        <f>VLOOKUP(B111,'1 BM용도분류표+대표용도'!$A$3:$G$479,6,)</f>
        <v>BM03</v>
      </c>
    </row>
    <row r="112" spans="1:6" x14ac:dyDescent="0.4">
      <c r="A112" s="16" t="s">
        <v>1259</v>
      </c>
      <c r="B112" s="16" t="s">
        <v>172</v>
      </c>
      <c r="C112" t="s">
        <v>1282</v>
      </c>
      <c r="D112" t="str">
        <f>VLOOKUP(B112,'1 BM용도분류표+대표용도'!$A$3:$G$479,2,)</f>
        <v>출판사</v>
      </c>
      <c r="E112" t="str">
        <f>VLOOKUP(B112,'1 BM용도분류표+대표용도'!$A$3:$G$479,4,)</f>
        <v>027</v>
      </c>
      <c r="F112" t="str">
        <f>VLOOKUP(B112,'1 BM용도분류표+대표용도'!$A$3:$G$479,6,)</f>
        <v>BM03</v>
      </c>
    </row>
    <row r="113" spans="1:6" x14ac:dyDescent="0.4">
      <c r="A113" s="16" t="s">
        <v>1259</v>
      </c>
      <c r="B113" s="16" t="s">
        <v>174</v>
      </c>
      <c r="C113" t="s">
        <v>1283</v>
      </c>
      <c r="D113" t="str">
        <f>VLOOKUP(B113,'1 BM용도분류표+대표용도'!$A$3:$G$479,2,)</f>
        <v>기타사무소</v>
      </c>
      <c r="E113" t="str">
        <f>VLOOKUP(B113,'1 BM용도분류표+대표용도'!$A$3:$G$479,4,)</f>
        <v>027</v>
      </c>
      <c r="F113" t="str">
        <f>VLOOKUP(B113,'1 BM용도분류표+대표용도'!$A$3:$G$479,6,)</f>
        <v>BM03</v>
      </c>
    </row>
    <row r="114" spans="1:6" x14ac:dyDescent="0.4">
      <c r="A114" s="16" t="s">
        <v>178</v>
      </c>
      <c r="B114" s="16" t="s">
        <v>180</v>
      </c>
      <c r="C114" t="s">
        <v>1284</v>
      </c>
      <c r="D114" t="str">
        <f>VLOOKUP(B114,'1 BM용도분류표+대표용도'!$A$3:$G$479,2,)</f>
        <v>일반음식점</v>
      </c>
      <c r="E114" t="str">
        <f>VLOOKUP(B114,'1 BM용도분류표+대표용도'!$A$3:$G$479,4,)</f>
        <v>001</v>
      </c>
      <c r="F114" t="str">
        <f>VLOOKUP(B114,'1 BM용도분류표+대표용도'!$A$3:$G$479,6,)</f>
        <v>BM04</v>
      </c>
    </row>
    <row r="115" spans="1:6" x14ac:dyDescent="0.4">
      <c r="A115" s="16" t="s">
        <v>178</v>
      </c>
      <c r="B115" s="16" t="s">
        <v>182</v>
      </c>
      <c r="C115" t="s">
        <v>1285</v>
      </c>
      <c r="D115" t="str">
        <f>VLOOKUP(B115,'1 BM용도분류표+대표용도'!$A$3:$G$479,2,)</f>
        <v>휴게음식점</v>
      </c>
      <c r="E115" t="str">
        <f>VLOOKUP(B115,'1 BM용도분류표+대표용도'!$A$3:$G$479,4,)</f>
        <v>001</v>
      </c>
      <c r="F115" t="str">
        <f>VLOOKUP(B115,'1 BM용도분류표+대표용도'!$A$3:$G$479,6,)</f>
        <v>BM04</v>
      </c>
    </row>
    <row r="116" spans="1:6" x14ac:dyDescent="0.4">
      <c r="A116" s="16" t="s">
        <v>178</v>
      </c>
      <c r="B116" s="16" t="s">
        <v>183</v>
      </c>
      <c r="C116" t="s">
        <v>1286</v>
      </c>
      <c r="D116" t="str">
        <f>VLOOKUP(B116,'1 BM용도분류표+대표용도'!$A$3:$G$479,2,)</f>
        <v>기원</v>
      </c>
      <c r="E116" t="str">
        <f>VLOOKUP(B116,'1 BM용도분류표+대표용도'!$A$3:$G$479,4,)</f>
        <v>002</v>
      </c>
      <c r="F116" t="str">
        <f>VLOOKUP(B116,'1 BM용도분류표+대표용도'!$A$3:$G$479,6,)</f>
        <v>BM04</v>
      </c>
    </row>
    <row r="117" spans="1:6" x14ac:dyDescent="0.4">
      <c r="A117" s="16" t="s">
        <v>178</v>
      </c>
      <c r="B117" s="16" t="s">
        <v>186</v>
      </c>
      <c r="C117" t="s">
        <v>1287</v>
      </c>
      <c r="D117" t="str">
        <f>VLOOKUP(B117,'1 BM용도분류표+대표용도'!$A$3:$G$479,2,)</f>
        <v>서점(1종근.생미해당)</v>
      </c>
      <c r="E117" t="str">
        <f>VLOOKUP(B117,'1 BM용도분류표+대표용도'!$A$3:$G$479,4,)</f>
        <v>003</v>
      </c>
      <c r="F117" t="str">
        <f>VLOOKUP(B117,'1 BM용도분류표+대표용도'!$A$3:$G$479,6,)</f>
        <v>BM04</v>
      </c>
    </row>
    <row r="118" spans="1:6" x14ac:dyDescent="0.4">
      <c r="A118" s="16" t="s">
        <v>178</v>
      </c>
      <c r="B118" s="16" t="s">
        <v>188</v>
      </c>
      <c r="C118" t="s">
        <v>1288</v>
      </c>
      <c r="D118" t="str">
        <f>VLOOKUP(B118,'1 BM용도분류표+대표용도'!$A$3:$G$479,2,)</f>
        <v>제조업소</v>
      </c>
      <c r="E118" t="str">
        <f>VLOOKUP(B118,'1 BM용도분류표+대표용도'!$A$3:$G$479,4,)</f>
        <v>004</v>
      </c>
      <c r="F118" t="str">
        <f>VLOOKUP(B118,'1 BM용도분류표+대표용도'!$A$3:$G$479,6,)</f>
        <v>BM04</v>
      </c>
    </row>
    <row r="119" spans="1:6" x14ac:dyDescent="0.4">
      <c r="A119" s="16" t="s">
        <v>178</v>
      </c>
      <c r="B119" s="16" t="s">
        <v>190</v>
      </c>
      <c r="C119" t="s">
        <v>1289</v>
      </c>
      <c r="D119" t="str">
        <f>VLOOKUP(B119,'1 BM용도분류표+대표용도'!$A$3:$G$479,2,)</f>
        <v>수리점</v>
      </c>
      <c r="E119" t="str">
        <f>VLOOKUP(B119,'1 BM용도분류표+대표용도'!$A$3:$G$479,4,)</f>
        <v>005</v>
      </c>
      <c r="F119" t="str">
        <f>VLOOKUP(B119,'1 BM용도분류표+대표용도'!$A$3:$G$479,6,)</f>
        <v>BM04</v>
      </c>
    </row>
    <row r="120" spans="1:6" x14ac:dyDescent="0.4">
      <c r="A120" s="16" t="s">
        <v>178</v>
      </c>
      <c r="B120" s="16" t="s">
        <v>192</v>
      </c>
      <c r="C120" t="s">
        <v>1290</v>
      </c>
      <c r="D120" t="str">
        <f>VLOOKUP(B120,'1 BM용도분류표+대표용도'!$A$3:$G$479,2,)</f>
        <v>게임제공업소</v>
      </c>
      <c r="E120" t="str">
        <f>VLOOKUP(B120,'1 BM용도분류표+대표용도'!$A$3:$G$479,4,)</f>
        <v>006</v>
      </c>
      <c r="F120" t="str">
        <f>VLOOKUP(B120,'1 BM용도분류표+대표용도'!$A$3:$G$479,6,)</f>
        <v>BM04</v>
      </c>
    </row>
    <row r="121" spans="1:6" x14ac:dyDescent="0.4">
      <c r="A121" s="16" t="s">
        <v>178</v>
      </c>
      <c r="B121" s="16" t="s">
        <v>195</v>
      </c>
      <c r="C121" t="s">
        <v>1291</v>
      </c>
      <c r="D121" t="str">
        <f>VLOOKUP(B121,'1 BM용도분류표+대표용도'!$A$3:$G$479,2,)</f>
        <v>사진관</v>
      </c>
      <c r="E121" t="str">
        <f>VLOOKUP(B121,'1 BM용도분류표+대표용도'!$A$3:$G$479,4,)</f>
        <v>007</v>
      </c>
      <c r="F121" t="str">
        <f>VLOOKUP(B121,'1 BM용도분류표+대표용도'!$A$3:$G$479,6,)</f>
        <v>BM04</v>
      </c>
    </row>
    <row r="122" spans="1:6" x14ac:dyDescent="0.4">
      <c r="A122" s="16" t="s">
        <v>178</v>
      </c>
      <c r="B122" s="16" t="s">
        <v>197</v>
      </c>
      <c r="C122" t="s">
        <v>1292</v>
      </c>
      <c r="D122" t="str">
        <f>VLOOKUP(B122,'1 BM용도분류표+대표용도'!$A$3:$G$479,2,)</f>
        <v>표구점</v>
      </c>
      <c r="E122" t="str">
        <f>VLOOKUP(B122,'1 BM용도분류표+대표용도'!$A$3:$G$479,4,)</f>
        <v>003</v>
      </c>
      <c r="F122" t="str">
        <f>VLOOKUP(B122,'1 BM용도분류표+대표용도'!$A$3:$G$479,6,)</f>
        <v>BM04</v>
      </c>
    </row>
    <row r="123" spans="1:6" x14ac:dyDescent="0.4">
      <c r="A123" s="16" t="s">
        <v>178</v>
      </c>
      <c r="B123" s="16" t="s">
        <v>199</v>
      </c>
      <c r="C123" t="s">
        <v>1293</v>
      </c>
      <c r="D123" t="str">
        <f>VLOOKUP(B123,'1 BM용도분류표+대표용도'!$A$3:$G$479,2,)</f>
        <v>학원</v>
      </c>
      <c r="E123" t="str">
        <f>VLOOKUP(B123,'1 BM용도분류표+대표용도'!$A$3:$G$479,4,)</f>
        <v>002</v>
      </c>
      <c r="F123" t="str">
        <f>VLOOKUP(B123,'1 BM용도분류표+대표용도'!$A$3:$G$479,6,)</f>
        <v>BM04</v>
      </c>
    </row>
    <row r="124" spans="1:6" x14ac:dyDescent="0.4">
      <c r="A124" s="16" t="s">
        <v>178</v>
      </c>
      <c r="B124" s="16" t="s">
        <v>201</v>
      </c>
      <c r="C124" t="s">
        <v>1294</v>
      </c>
      <c r="D124" t="str">
        <f>VLOOKUP(B124,'1 BM용도분류표+대표용도'!$A$3:$G$479,2,)</f>
        <v>장의사</v>
      </c>
      <c r="E124" t="str">
        <f>VLOOKUP(B124,'1 BM용도분류표+대표용도'!$A$3:$G$479,4,)</f>
        <v>008</v>
      </c>
      <c r="F124" t="str">
        <f>VLOOKUP(B124,'1 BM용도분류표+대표용도'!$A$3:$G$479,6,)</f>
        <v>BM04</v>
      </c>
    </row>
    <row r="125" spans="1:6" x14ac:dyDescent="0.4">
      <c r="A125" s="16" t="s">
        <v>178</v>
      </c>
      <c r="B125" s="16" t="s">
        <v>203</v>
      </c>
      <c r="C125" t="s">
        <v>1295</v>
      </c>
      <c r="D125" t="str">
        <f>VLOOKUP(B125,'1 BM용도분류표+대표용도'!$A$3:$G$479,2,)</f>
        <v>동물병원</v>
      </c>
      <c r="E125" t="str">
        <f>VLOOKUP(B125,'1 BM용도분류표+대표용도'!$A$3:$G$479,4,)</f>
        <v>008</v>
      </c>
      <c r="F125" t="str">
        <f>VLOOKUP(B125,'1 BM용도분류표+대표용도'!$A$3:$G$479,6,)</f>
        <v>BM04</v>
      </c>
    </row>
    <row r="126" spans="1:6" x14ac:dyDescent="0.4">
      <c r="A126" s="16" t="s">
        <v>178</v>
      </c>
      <c r="B126" s="16" t="s">
        <v>205</v>
      </c>
      <c r="C126" t="s">
        <v>1296</v>
      </c>
      <c r="D126" t="str">
        <f>VLOOKUP(B126,'1 BM용도분류표+대표용도'!$A$3:$G$479,2,)</f>
        <v>어린이집</v>
      </c>
      <c r="E126" t="str">
        <f>VLOOKUP(B126,'1 BM용도분류표+대표용도'!$A$3:$G$479,4,)</f>
        <v>009</v>
      </c>
      <c r="F126" t="str">
        <f>VLOOKUP(B126,'1 BM용도분류표+대표용도'!$A$3:$G$479,6,)</f>
        <v>BM04</v>
      </c>
    </row>
    <row r="127" spans="1:6" x14ac:dyDescent="0.4">
      <c r="A127" s="16" t="s">
        <v>178</v>
      </c>
      <c r="B127" s="16" t="s">
        <v>207</v>
      </c>
      <c r="C127" t="s">
        <v>1297</v>
      </c>
      <c r="D127" t="str">
        <f>VLOOKUP(B127,'1 BM용도분류표+대표용도'!$A$3:$G$479,2,)</f>
        <v>독서실</v>
      </c>
      <c r="E127" t="str">
        <f>VLOOKUP(B127,'1 BM용도분류표+대표용도'!$A$3:$G$479,4,)</f>
        <v>010</v>
      </c>
      <c r="F127" t="str">
        <f>VLOOKUP(B127,'1 BM용도분류표+대표용도'!$A$3:$G$479,6,)</f>
        <v>BM04</v>
      </c>
    </row>
    <row r="128" spans="1:6" x14ac:dyDescent="0.4">
      <c r="A128" s="16" t="s">
        <v>178</v>
      </c>
      <c r="B128" s="16" t="s">
        <v>209</v>
      </c>
      <c r="C128" t="s">
        <v>1298</v>
      </c>
      <c r="D128" t="str">
        <f>VLOOKUP(B128,'1 BM용도분류표+대표용도'!$A$3:$G$479,2,)</f>
        <v>총포판매소</v>
      </c>
      <c r="E128" t="str">
        <f>VLOOKUP(B128,'1 BM용도분류표+대표용도'!$A$3:$G$479,4,)</f>
        <v>003</v>
      </c>
      <c r="F128" t="str">
        <f>VLOOKUP(B128,'1 BM용도분류표+대표용도'!$A$3:$G$479,6,)</f>
        <v>BM04</v>
      </c>
    </row>
    <row r="129" spans="1:6" x14ac:dyDescent="0.4">
      <c r="A129" s="16" t="s">
        <v>178</v>
      </c>
      <c r="B129" s="16" t="s">
        <v>211</v>
      </c>
      <c r="C129" t="s">
        <v>1299</v>
      </c>
      <c r="D129" t="str">
        <f>VLOOKUP(B129,'1 BM용도분류표+대표용도'!$A$3:$G$479,2,)</f>
        <v>단란주점</v>
      </c>
      <c r="E129" t="str">
        <f>VLOOKUP(B129,'1 BM용도분류표+대표용도'!$A$3:$G$479,4,)</f>
        <v>011</v>
      </c>
      <c r="F129" t="str">
        <f>VLOOKUP(B129,'1 BM용도분류표+대표용도'!$A$3:$G$479,6,)</f>
        <v>BM04</v>
      </c>
    </row>
    <row r="130" spans="1:6" x14ac:dyDescent="0.4">
      <c r="A130" s="16" t="s">
        <v>178</v>
      </c>
      <c r="B130" s="16" t="s">
        <v>214</v>
      </c>
      <c r="C130" t="s">
        <v>1300</v>
      </c>
      <c r="D130" t="str">
        <f>VLOOKUP(B130,'1 BM용도분류표+대표용도'!$A$3:$G$479,2,)</f>
        <v>의약품도매점</v>
      </c>
      <c r="E130" t="str">
        <f>VLOOKUP(B130,'1 BM용도분류표+대표용도'!$A$3:$G$479,4,)</f>
        <v>003</v>
      </c>
      <c r="F130" t="str">
        <f>VLOOKUP(B130,'1 BM용도분류표+대표용도'!$A$3:$G$479,6,)</f>
        <v>BM04</v>
      </c>
    </row>
    <row r="131" spans="1:6" x14ac:dyDescent="0.4">
      <c r="A131" s="16" t="s">
        <v>178</v>
      </c>
      <c r="B131" s="16" t="s">
        <v>216</v>
      </c>
      <c r="C131" t="s">
        <v>1301</v>
      </c>
      <c r="D131" t="str">
        <f>VLOOKUP(B131,'1 BM용도분류표+대표용도'!$A$3:$G$479,2,)</f>
        <v>자동차영업소</v>
      </c>
      <c r="E131" t="str">
        <f>VLOOKUP(B131,'1 BM용도분류표+대표용도'!$A$3:$G$479,4,)</f>
        <v>012</v>
      </c>
      <c r="F131" t="str">
        <f>VLOOKUP(B131,'1 BM용도분류표+대표용도'!$A$3:$G$479,6,)</f>
        <v>BM04</v>
      </c>
    </row>
    <row r="132" spans="1:6" x14ac:dyDescent="0.4">
      <c r="A132" s="16" t="s">
        <v>178</v>
      </c>
      <c r="B132" s="16" t="s">
        <v>218</v>
      </c>
      <c r="C132" t="s">
        <v>1302</v>
      </c>
      <c r="D132" t="str">
        <f>VLOOKUP(B132,'1 BM용도분류표+대표용도'!$A$3:$G$479,2,)</f>
        <v>안마시술소</v>
      </c>
      <c r="E132" t="str">
        <f>VLOOKUP(B132,'1 BM용도분류표+대표용도'!$A$3:$G$479,4,)</f>
        <v>008</v>
      </c>
      <c r="F132" t="str">
        <f>VLOOKUP(B132,'1 BM용도분류표+대표용도'!$A$3:$G$479,6,)</f>
        <v>BM04</v>
      </c>
    </row>
    <row r="133" spans="1:6" x14ac:dyDescent="0.4">
      <c r="A133" s="16" t="s">
        <v>178</v>
      </c>
      <c r="B133" s="16" t="s">
        <v>220</v>
      </c>
      <c r="C133" t="s">
        <v>1303</v>
      </c>
      <c r="D133" t="str">
        <f>VLOOKUP(B133,'1 BM용도분류표+대표용도'!$A$3:$G$479,2,)</f>
        <v>노래연습장</v>
      </c>
      <c r="E133" t="str">
        <f>VLOOKUP(B133,'1 BM용도분류표+대표용도'!$A$3:$G$479,4,)</f>
        <v>011</v>
      </c>
      <c r="F133" t="str">
        <f>VLOOKUP(B133,'1 BM용도분류표+대표용도'!$A$3:$G$479,6,)</f>
        <v>BM04</v>
      </c>
    </row>
    <row r="134" spans="1:6" x14ac:dyDescent="0.4">
      <c r="A134" s="16" t="s">
        <v>178</v>
      </c>
      <c r="B134" s="16" t="s">
        <v>222</v>
      </c>
      <c r="C134" t="s">
        <v>1304</v>
      </c>
      <c r="D134" t="str">
        <f>VLOOKUP(B134,'1 BM용도분류표+대표용도'!$A$3:$G$479,2,)</f>
        <v>세탁소</v>
      </c>
      <c r="E134" t="str">
        <f>VLOOKUP(B134,'1 BM용도분류표+대표용도'!$A$3:$G$479,4,)</f>
        <v>013</v>
      </c>
      <c r="F134" t="str">
        <f>VLOOKUP(B134,'1 BM용도분류표+대표용도'!$A$3:$G$479,6,)</f>
        <v>BM04</v>
      </c>
    </row>
    <row r="135" spans="1:6" x14ac:dyDescent="0.4">
      <c r="A135" s="16" t="s">
        <v>178</v>
      </c>
      <c r="B135" s="16" t="s">
        <v>223</v>
      </c>
      <c r="C135" t="s">
        <v>1305</v>
      </c>
      <c r="D135" t="str">
        <f>VLOOKUP(B135,'1 BM용도분류표+대표용도'!$A$3:$G$479,2,)</f>
        <v>멀티미디어문화컨텐츠설비제공업소</v>
      </c>
      <c r="E135" t="str">
        <f>VLOOKUP(B135,'1 BM용도분류표+대표용도'!$A$3:$G$479,4,)</f>
        <v>006</v>
      </c>
      <c r="F135" t="str">
        <f>VLOOKUP(B135,'1 BM용도분류표+대표용도'!$A$3:$G$479,6,)</f>
        <v>BM04</v>
      </c>
    </row>
    <row r="136" spans="1:6" x14ac:dyDescent="0.4">
      <c r="A136" s="16" t="s">
        <v>178</v>
      </c>
      <c r="B136" s="16" t="s">
        <v>225</v>
      </c>
      <c r="C136" t="s">
        <v>1306</v>
      </c>
      <c r="D136" t="str">
        <f>VLOOKUP(B136,'1 BM용도분류표+대표용도'!$A$3:$G$479,2,)</f>
        <v>복합유통.제공업소</v>
      </c>
      <c r="E136" t="str">
        <f>VLOOKUP(B136,'1 BM용도분류표+대표용도'!$A$3:$G$479,4,)</f>
        <v>006</v>
      </c>
      <c r="F136" t="str">
        <f>VLOOKUP(B136,'1 BM용도분류표+대표용도'!$A$3:$G$479,6,)</f>
        <v>BM04</v>
      </c>
    </row>
    <row r="137" spans="1:6" x14ac:dyDescent="0.4">
      <c r="A137" s="16" t="s">
        <v>178</v>
      </c>
      <c r="B137" s="16" t="s">
        <v>227</v>
      </c>
      <c r="C137" t="s">
        <v>1307</v>
      </c>
      <c r="D137" t="str">
        <f>VLOOKUP(B137,'1 BM용도분류표+대표용도'!$A$3:$G$479,2,)</f>
        <v>직업훈련소</v>
      </c>
      <c r="E137" t="str">
        <f>VLOOKUP(B137,'1 BM용도분류표+대표용도'!$A$3:$G$479,4,)</f>
        <v>002</v>
      </c>
      <c r="F137" t="str">
        <f>VLOOKUP(B137,'1 BM용도분류표+대표용도'!$A$3:$G$479,6,)</f>
        <v>BM04</v>
      </c>
    </row>
    <row r="138" spans="1:6" x14ac:dyDescent="0.4">
      <c r="A138" s="16" t="s">
        <v>178</v>
      </c>
      <c r="B138" s="16" t="s">
        <v>229</v>
      </c>
      <c r="C138" t="s">
        <v>1308</v>
      </c>
      <c r="D138" t="str">
        <f>VLOOKUP(B138,'1 BM용도분류표+대표용도'!$A$3:$G$479,2,)</f>
        <v>인터넷컴퓨터게임시설제공업소</v>
      </c>
      <c r="E138" t="str">
        <f>VLOOKUP(B138,'1 BM용도분류표+대표용도'!$A$3:$G$479,4,)</f>
        <v>006</v>
      </c>
      <c r="F138" t="str">
        <f>VLOOKUP(B138,'1 BM용도분류표+대표용도'!$A$3:$G$479,6,)</f>
        <v>BM04</v>
      </c>
    </row>
    <row r="139" spans="1:6" x14ac:dyDescent="0.4">
      <c r="A139" s="16" t="s">
        <v>178</v>
      </c>
      <c r="B139" s="16" t="s">
        <v>231</v>
      </c>
      <c r="C139" t="s">
        <v>1309</v>
      </c>
      <c r="D139" t="str">
        <f>VLOOKUP(B139,'1 BM용도분류표+대표용도'!$A$3:$G$479,2,)</f>
        <v>청소년게임제공업소</v>
      </c>
      <c r="E139" t="str">
        <f>VLOOKUP(B139,'1 BM용도분류표+대표용도'!$A$3:$G$479,4,)</f>
        <v>006</v>
      </c>
      <c r="F139" t="str">
        <f>VLOOKUP(B139,'1 BM용도분류표+대표용도'!$A$3:$G$479,6,)</f>
        <v>BM04</v>
      </c>
    </row>
    <row r="140" spans="1:6" x14ac:dyDescent="0.4">
      <c r="A140" s="16" t="s">
        <v>178</v>
      </c>
      <c r="B140" s="16" t="s">
        <v>233</v>
      </c>
      <c r="C140" t="s">
        <v>1310</v>
      </c>
      <c r="D140" t="str">
        <f>VLOOKUP(B140,'1 BM용도분류표+대표용도'!$A$3:$G$479,2,)</f>
        <v>복합유통게임제공업소</v>
      </c>
      <c r="E140" t="str">
        <f>VLOOKUP(B140,'1 BM용도분류표+대표용도'!$A$3:$G$479,4,)</f>
        <v>006</v>
      </c>
      <c r="F140" t="str">
        <f>VLOOKUP(B140,'1 BM용도분류표+대표용도'!$A$3:$G$479,6,)</f>
        <v>BM04</v>
      </c>
    </row>
    <row r="141" spans="1:6" x14ac:dyDescent="0.4">
      <c r="A141" s="16" t="s">
        <v>178</v>
      </c>
      <c r="B141" s="16" t="s">
        <v>235</v>
      </c>
      <c r="C141" t="s">
        <v>1311</v>
      </c>
      <c r="D141" t="str">
        <f>VLOOKUP(B141,'1 BM용도분류표+대표용도'!$A$3:$G$479,2,)</f>
        <v>제과점</v>
      </c>
      <c r="E141" t="str">
        <f>VLOOKUP(B141,'1 BM용도분류표+대표용도'!$A$3:$G$479,4,)</f>
        <v>014</v>
      </c>
      <c r="F141" t="str">
        <f>VLOOKUP(B141,'1 BM용도분류표+대표용도'!$A$3:$G$479,6,)</f>
        <v>BM04</v>
      </c>
    </row>
    <row r="142" spans="1:6" x14ac:dyDescent="0.4">
      <c r="A142" s="16" t="s">
        <v>178</v>
      </c>
      <c r="B142" s="16" t="s">
        <v>236</v>
      </c>
      <c r="C142" t="s">
        <v>1312</v>
      </c>
      <c r="D142" t="str">
        <f>VLOOKUP(B142,'1 BM용도분류표+대표용도'!$A$3:$G$479,2,)</f>
        <v>고시원</v>
      </c>
      <c r="E142" t="str">
        <f>VLOOKUP(B142,'1 BM용도분류표+대표용도'!$A$3:$G$479,4,)</f>
        <v>015</v>
      </c>
      <c r="F142" t="str">
        <f>VLOOKUP(B142,'1 BM용도분류표+대표용도'!$A$3:$G$479,6,)</f>
        <v>BM04</v>
      </c>
    </row>
    <row r="143" spans="1:6" x14ac:dyDescent="0.4">
      <c r="A143" s="16" t="s">
        <v>178</v>
      </c>
      <c r="B143" s="16" t="s">
        <v>239</v>
      </c>
      <c r="C143" t="s">
        <v>1313</v>
      </c>
      <c r="D143" t="str">
        <f>VLOOKUP(B143,'1 BM용도분류표+대표용도'!$A$3:$G$479,2,)</f>
        <v>의약품판매소</v>
      </c>
      <c r="E143" t="str">
        <f>VLOOKUP(B143,'1 BM용도분류표+대표용도'!$A$3:$G$479,4,)</f>
        <v>003</v>
      </c>
      <c r="F143" t="str">
        <f>VLOOKUP(B143,'1 BM용도분류표+대표용도'!$A$3:$G$479,6,)</f>
        <v>BM04</v>
      </c>
    </row>
    <row r="144" spans="1:6" x14ac:dyDescent="0.4">
      <c r="A144" s="16" t="s">
        <v>178</v>
      </c>
      <c r="B144" s="16" t="s">
        <v>241</v>
      </c>
      <c r="C144" t="s">
        <v>1314</v>
      </c>
      <c r="D144" t="str">
        <f>VLOOKUP(B144,'1 BM용도분류표+대표용도'!$A$3:$G$479,2,)</f>
        <v>의료기기판매소</v>
      </c>
      <c r="E144" t="str">
        <f>VLOOKUP(B144,'1 BM용도분류표+대표용도'!$A$3:$G$479,4,)</f>
        <v>003</v>
      </c>
      <c r="F144" t="str">
        <f>VLOOKUP(B144,'1 BM용도분류표+대표용도'!$A$3:$G$479,6,)</f>
        <v>BM04</v>
      </c>
    </row>
    <row r="145" spans="1:6" x14ac:dyDescent="0.4">
      <c r="A145" s="16" t="s">
        <v>178</v>
      </c>
      <c r="B145" s="16" t="s">
        <v>243</v>
      </c>
      <c r="C145" t="s">
        <v>1315</v>
      </c>
      <c r="D145" t="str">
        <f>VLOOKUP(B145,'1 BM용도분류표+대표용도'!$A$3:$G$479,2,)</f>
        <v>총포판매사</v>
      </c>
      <c r="E145" t="str">
        <f>VLOOKUP(B145,'1 BM용도분류표+대표용도'!$A$3:$G$479,4,)</f>
        <v>003</v>
      </c>
      <c r="F145" t="str">
        <f>VLOOKUP(B145,'1 BM용도분류표+대표용도'!$A$3:$G$479,6,)</f>
        <v>BM04</v>
      </c>
    </row>
    <row r="146" spans="1:6" x14ac:dyDescent="0.4">
      <c r="A146" s="16" t="s">
        <v>178</v>
      </c>
      <c r="B146" s="16" t="s">
        <v>245</v>
      </c>
      <c r="C146" t="s">
        <v>1316</v>
      </c>
      <c r="D146" t="str">
        <f>VLOOKUP(B146,'1 BM용도분류표+대표용도'!$A$3:$G$479,2,)</f>
        <v>소개업</v>
      </c>
      <c r="E146" t="str">
        <f>VLOOKUP(B146,'1 BM용도분류표+대표용도'!$A$3:$G$479,4,)</f>
        <v>012</v>
      </c>
      <c r="F146" t="str">
        <f>VLOOKUP(B146,'1 BM용도분류표+대표용도'!$A$3:$G$479,6,)</f>
        <v>BM04</v>
      </c>
    </row>
    <row r="147" spans="1:6" x14ac:dyDescent="0.4">
      <c r="A147" s="16" t="s">
        <v>178</v>
      </c>
      <c r="B147" s="16" t="s">
        <v>247</v>
      </c>
      <c r="C147" t="s">
        <v>1317</v>
      </c>
      <c r="D147" t="str">
        <f>VLOOKUP(B147,'1 BM용도분류표+대표용도'!$A$3:$G$479,2,)</f>
        <v>안마원</v>
      </c>
      <c r="E147" t="str">
        <f>VLOOKUP(B147,'1 BM용도분류표+대표용도'!$A$3:$G$479,4,)</f>
        <v>008</v>
      </c>
      <c r="F147" t="str">
        <f>VLOOKUP(B147,'1 BM용도분류표+대표용도'!$A$3:$G$479,6,)</f>
        <v>BM04</v>
      </c>
    </row>
    <row r="148" spans="1:6" x14ac:dyDescent="0.4">
      <c r="A148" s="16" t="s">
        <v>178</v>
      </c>
      <c r="B148" s="16" t="s">
        <v>248</v>
      </c>
      <c r="C148" t="s">
        <v>1312</v>
      </c>
      <c r="D148" t="str">
        <f>VLOOKUP(B148,'1 BM용도분류표+대표용도'!$A$3:$G$479,2,)</f>
        <v>고시원</v>
      </c>
      <c r="E148" t="str">
        <f>VLOOKUP(B148,'1 BM용도분류표+대표용도'!$A$3:$G$479,4,)</f>
        <v>015</v>
      </c>
      <c r="F148" t="str">
        <f>VLOOKUP(B148,'1 BM용도분류표+대표용도'!$A$3:$G$479,6,)</f>
        <v>BM04</v>
      </c>
    </row>
    <row r="149" spans="1:6" x14ac:dyDescent="0.4">
      <c r="A149" s="16" t="s">
        <v>178</v>
      </c>
      <c r="B149" s="16" t="s">
        <v>249</v>
      </c>
      <c r="C149" t="s">
        <v>1311</v>
      </c>
      <c r="D149" t="str">
        <f>VLOOKUP(B149,'1 BM용도분류표+대표용도'!$A$3:$G$479,2,)</f>
        <v>제과점</v>
      </c>
      <c r="E149" t="str">
        <f>VLOOKUP(B149,'1 BM용도분류표+대표용도'!$A$3:$G$479,4,)</f>
        <v>014</v>
      </c>
      <c r="F149" t="str">
        <f>VLOOKUP(B149,'1 BM용도분류표+대표용도'!$A$3:$G$479,6,)</f>
        <v>BM04</v>
      </c>
    </row>
    <row r="150" spans="1:6" x14ac:dyDescent="0.4">
      <c r="A150" s="16" t="s">
        <v>178</v>
      </c>
      <c r="B150" s="16" t="s">
        <v>250</v>
      </c>
      <c r="C150" t="s">
        <v>1318</v>
      </c>
      <c r="D150" t="str">
        <f>VLOOKUP(B150,'1 BM용도분류표+대표용도'!$A$3:$G$479,2,)</f>
        <v>인터넷컴퓨터게임시설제공업의시설</v>
      </c>
      <c r="E150" t="str">
        <f>VLOOKUP(B150,'1 BM용도분류표+대표용도'!$A$3:$G$479,4,)</f>
        <v>006</v>
      </c>
      <c r="F150" t="str">
        <f>VLOOKUP(B150,'1 BM용도분류표+대표용도'!$A$3:$G$479,6,)</f>
        <v>BM04</v>
      </c>
    </row>
    <row r="151" spans="1:6" x14ac:dyDescent="0.4">
      <c r="A151" s="16" t="s">
        <v>178</v>
      </c>
      <c r="B151" s="16" t="s">
        <v>252</v>
      </c>
      <c r="C151" t="s">
        <v>1319</v>
      </c>
      <c r="D151" t="str">
        <f>VLOOKUP(B151,'1 BM용도분류표+대표용도'!$A$3:$G$479,2,)</f>
        <v>청소년게임제공업의시설</v>
      </c>
      <c r="E151" t="str">
        <f>VLOOKUP(B151,'1 BM용도분류표+대표용도'!$A$3:$G$479,4,)</f>
        <v>006</v>
      </c>
      <c r="F151" t="str">
        <f>VLOOKUP(B151,'1 BM용도분류표+대표용도'!$A$3:$G$479,6,)</f>
        <v>BM04</v>
      </c>
    </row>
    <row r="152" spans="1:6" x14ac:dyDescent="0.4">
      <c r="A152" s="16" t="s">
        <v>178</v>
      </c>
      <c r="B152" s="16" t="s">
        <v>254</v>
      </c>
      <c r="C152" t="s">
        <v>1320</v>
      </c>
      <c r="D152" t="str">
        <f>VLOOKUP(B152,'1 BM용도분류표+대표용도'!$A$3:$G$479,2,)</f>
        <v>복합유통게임제공업의시설</v>
      </c>
      <c r="E152" t="str">
        <f>VLOOKUP(B152,'1 BM용도분류표+대표용도'!$A$3:$G$479,4,)</f>
        <v>006</v>
      </c>
      <c r="F152" t="str">
        <f>VLOOKUP(B152,'1 BM용도분류표+대표용도'!$A$3:$G$479,6,)</f>
        <v>BM04</v>
      </c>
    </row>
    <row r="153" spans="1:6" x14ac:dyDescent="0.4">
      <c r="A153" s="16" t="s">
        <v>178</v>
      </c>
      <c r="B153" s="16" t="s">
        <v>256</v>
      </c>
      <c r="C153" t="s">
        <v>1321</v>
      </c>
      <c r="D153" t="str">
        <f>VLOOKUP(B153,'1 BM용도분류표+대표용도'!$A$3:$G$479,2,)</f>
        <v>교습소</v>
      </c>
      <c r="E153" t="str">
        <f>VLOOKUP(B153,'1 BM용도분류표+대표용도'!$A$3:$G$479,4,)</f>
        <v>002</v>
      </c>
      <c r="F153" t="str">
        <f>VLOOKUP(B153,'1 BM용도분류표+대표용도'!$A$3:$G$479,6,)</f>
        <v>BM04</v>
      </c>
    </row>
    <row r="154" spans="1:6" x14ac:dyDescent="0.4">
      <c r="A154" s="16" t="s">
        <v>178</v>
      </c>
      <c r="B154" s="16" t="s">
        <v>258</v>
      </c>
      <c r="C154" t="s">
        <v>1322</v>
      </c>
      <c r="D154" t="str">
        <f>VLOOKUP(B154,'1 BM용도분류표+대표용도'!$A$3:$G$479,2,)</f>
        <v>동물미용실</v>
      </c>
      <c r="E154" t="str">
        <f>VLOOKUP(B154,'1 BM용도분류표+대표용도'!$A$3:$G$479,4,)</f>
        <v>016</v>
      </c>
      <c r="F154" t="str">
        <f>VLOOKUP(B154,'1 BM용도분류표+대표용도'!$A$3:$G$479,6,)</f>
        <v>BM04</v>
      </c>
    </row>
    <row r="155" spans="1:6" x14ac:dyDescent="0.4">
      <c r="A155" s="16" t="s">
        <v>178</v>
      </c>
      <c r="B155" s="16" t="s">
        <v>260</v>
      </c>
      <c r="C155" t="s">
        <v>1298</v>
      </c>
      <c r="D155" t="str">
        <f>VLOOKUP(B155,'1 BM용도분류표+대표용도'!$A$3:$G$479,2,)</f>
        <v>총포판매소</v>
      </c>
      <c r="E155" t="str">
        <f>VLOOKUP(B155,'1 BM용도분류표+대표용도'!$A$3:$G$479,4,)</f>
        <v>003</v>
      </c>
      <c r="F155" t="str">
        <f>VLOOKUP(B155,'1 BM용도분류표+대표용도'!$A$3:$G$479,6,)</f>
        <v>BM04</v>
      </c>
    </row>
    <row r="156" spans="1:6" x14ac:dyDescent="0.4">
      <c r="A156" s="16" t="s">
        <v>178</v>
      </c>
      <c r="B156" s="16" t="s">
        <v>261</v>
      </c>
      <c r="C156" t="s">
        <v>1323</v>
      </c>
      <c r="D156" t="str">
        <f>VLOOKUP(B156,'1 BM용도분류표+대표용도'!$A$3:$G$479,2,)</f>
        <v>다중생활시설</v>
      </c>
      <c r="E156" t="str">
        <f>VLOOKUP(B156,'1 BM용도분류표+대표용도'!$A$3:$G$479,4,)</f>
        <v>015</v>
      </c>
      <c r="F156" t="str">
        <f>VLOOKUP(B156,'1 BM용도분류표+대표용도'!$A$3:$G$479,6,)</f>
        <v>BM04</v>
      </c>
    </row>
    <row r="157" spans="1:6" x14ac:dyDescent="0.4">
      <c r="A157" s="16" t="s">
        <v>178</v>
      </c>
      <c r="B157" s="16" t="s">
        <v>263</v>
      </c>
      <c r="C157" t="s">
        <v>1308</v>
      </c>
      <c r="D157" t="str">
        <f>VLOOKUP(B157,'1 BM용도분류표+대표용도'!$A$3:$G$479,2,)</f>
        <v>인터넷컴퓨터게임시설제공업소</v>
      </c>
      <c r="E157" t="str">
        <f>VLOOKUP(B157,'1 BM용도분류표+대표용도'!$A$3:$G$479,4,)</f>
        <v>006</v>
      </c>
      <c r="F157" t="str">
        <f>VLOOKUP(B157,'1 BM용도분류표+대표용도'!$A$3:$G$479,6,)</f>
        <v>BM04</v>
      </c>
    </row>
    <row r="158" spans="1:6" x14ac:dyDescent="0.4">
      <c r="A158" s="16" t="s">
        <v>178</v>
      </c>
      <c r="B158" s="16" t="s">
        <v>264</v>
      </c>
      <c r="C158" t="s">
        <v>1309</v>
      </c>
      <c r="D158" t="str">
        <f>VLOOKUP(B158,'1 BM용도분류표+대표용도'!$A$3:$G$479,2,)</f>
        <v>청소년게임제공업소</v>
      </c>
      <c r="E158" t="str">
        <f>VLOOKUP(B158,'1 BM용도분류표+대표용도'!$A$3:$G$479,4,)</f>
        <v>006</v>
      </c>
      <c r="F158" t="str">
        <f>VLOOKUP(B158,'1 BM용도분류표+대표용도'!$A$3:$G$479,6,)</f>
        <v>BM04</v>
      </c>
    </row>
    <row r="159" spans="1:6" x14ac:dyDescent="0.4">
      <c r="A159" s="16" t="s">
        <v>178</v>
      </c>
      <c r="B159" s="16" t="s">
        <v>265</v>
      </c>
      <c r="C159" t="s">
        <v>1310</v>
      </c>
      <c r="D159" t="str">
        <f>VLOOKUP(B159,'1 BM용도분류표+대표용도'!$A$3:$G$479,2,)</f>
        <v>복합유통게임제공업소</v>
      </c>
      <c r="E159" t="str">
        <f>VLOOKUP(B159,'1 BM용도분류표+대표용도'!$A$3:$G$479,4,)</f>
        <v>006</v>
      </c>
      <c r="F159" t="str">
        <f>VLOOKUP(B159,'1 BM용도분류표+대표용도'!$A$3:$G$479,6,)</f>
        <v>BM04</v>
      </c>
    </row>
    <row r="160" spans="1:6" x14ac:dyDescent="0.4">
      <c r="A160" s="16" t="s">
        <v>178</v>
      </c>
      <c r="B160" s="16" t="s">
        <v>266</v>
      </c>
      <c r="C160" t="s">
        <v>1324</v>
      </c>
      <c r="D160" t="str">
        <f>VLOOKUP(B160,'1 BM용도분류표+대표용도'!$A$3:$G$479,2,)</f>
        <v>기타게임시설</v>
      </c>
      <c r="E160" t="str">
        <f>VLOOKUP(B160,'1 BM용도분류표+대표용도'!$A$3:$G$479,4,)</f>
        <v>006</v>
      </c>
      <c r="F160" t="str">
        <f>VLOOKUP(B160,'1 BM용도분류표+대표용도'!$A$3:$G$479,6,)</f>
        <v>BM04</v>
      </c>
    </row>
    <row r="161" spans="1:6" x14ac:dyDescent="0.4">
      <c r="A161" s="16" t="s">
        <v>178</v>
      </c>
      <c r="B161" s="16" t="s">
        <v>1325</v>
      </c>
      <c r="C161" t="s">
        <v>1326</v>
      </c>
      <c r="D161" t="str">
        <f>VLOOKUP(B161,'1 BM용도분류표+대표용도'!$A$3:$G$479,2,)</f>
        <v>가상현실체험제공업소(04)</v>
      </c>
      <c r="E161" t="str">
        <f>VLOOKUP(B161,'1 BM용도분류표+대표용도'!$A$3:$G$479,4,)</f>
        <v>006</v>
      </c>
      <c r="F161" t="str">
        <f>VLOOKUP(B161,'1 BM용도분류표+대표용도'!$A$3:$G$479,6,)</f>
        <v>BM04</v>
      </c>
    </row>
    <row r="162" spans="1:6" x14ac:dyDescent="0.4">
      <c r="A162" s="16" t="s">
        <v>178</v>
      </c>
      <c r="B162" s="16" t="s">
        <v>268</v>
      </c>
      <c r="C162" t="s">
        <v>1327</v>
      </c>
      <c r="D162" t="str">
        <f>VLOOKUP(B162,'1 BM용도분류표+대표용도'!$A$3:$G$479,2,)</f>
        <v>운동시설(04)</v>
      </c>
      <c r="E162" t="str">
        <f>VLOOKUP(B162,'1 BM용도분류표+대표용도'!$A$3:$G$479,4,)</f>
        <v>017</v>
      </c>
      <c r="F162" t="str">
        <f>VLOOKUP(B162,'1 BM용도분류표+대표용도'!$A$3:$G$479,6,)</f>
        <v>BM04</v>
      </c>
    </row>
    <row r="163" spans="1:6" x14ac:dyDescent="0.4">
      <c r="A163" s="23" t="s">
        <v>178</v>
      </c>
      <c r="B163" s="23" t="s">
        <v>289</v>
      </c>
      <c r="C163" s="24" t="s">
        <v>1328</v>
      </c>
      <c r="D163" s="24" t="str">
        <f>VLOOKUP(B163,'1 BM용도분류표+대표용도'!$A$3:$G$479,2,)</f>
        <v>종교집회장(04)</v>
      </c>
      <c r="E163" s="24" t="str">
        <f>VLOOKUP(B163,'1 BM용도분류표+대표용도'!$A$3:$G$479,4,)</f>
        <v>022</v>
      </c>
      <c r="F163" s="24" t="str">
        <f>VLOOKUP(B163,'1 BM용도분류표+대표용도'!$A$3:$G$479,6,)</f>
        <v>BM04</v>
      </c>
    </row>
    <row r="164" spans="1:6" x14ac:dyDescent="0.4">
      <c r="A164" s="23" t="s">
        <v>178</v>
      </c>
      <c r="B164" s="23" t="s">
        <v>310</v>
      </c>
      <c r="C164" s="24" t="s">
        <v>1329</v>
      </c>
      <c r="D164" s="24" t="str">
        <f>VLOOKUP(B164,'1 BM용도분류표+대표용도'!$A$3:$G$479,2,)</f>
        <v>공연장(04)</v>
      </c>
      <c r="E164" s="24" t="str">
        <f>VLOOKUP(B164,'1 BM용도분류표+대표용도'!$A$3:$G$479,4,)</f>
        <v>023</v>
      </c>
      <c r="F164" s="24" t="str">
        <f>VLOOKUP(B164,'1 BM용도분류표+대표용도'!$A$3:$G$479,6,)</f>
        <v>BM04</v>
      </c>
    </row>
    <row r="165" spans="1:6" x14ac:dyDescent="0.4">
      <c r="A165" s="23" t="s">
        <v>178</v>
      </c>
      <c r="B165" s="23" t="s">
        <v>332</v>
      </c>
      <c r="C165" s="24" t="s">
        <v>1330</v>
      </c>
      <c r="D165" s="24" t="str">
        <f>VLOOKUP(B165,'1 BM용도분류표+대표용도'!$A$3:$G$479,2,)</f>
        <v>사무소(04)</v>
      </c>
      <c r="E165" s="24" t="str">
        <f>VLOOKUP(B165,'1 BM용도분류표+대표용도'!$A$3:$G$479,4,)</f>
        <v>012</v>
      </c>
      <c r="F165" s="24" t="str">
        <f>VLOOKUP(B165,'1 BM용도분류표+대표용도'!$A$3:$G$479,6,)</f>
        <v>BM04</v>
      </c>
    </row>
    <row r="166" spans="1:6" x14ac:dyDescent="0.4">
      <c r="A166" s="16" t="s">
        <v>178</v>
      </c>
      <c r="B166" s="16" t="s">
        <v>341</v>
      </c>
      <c r="C166" t="s">
        <v>1331</v>
      </c>
      <c r="D166" t="str">
        <f>VLOOKUP(B166,'1 BM용도분류표+대표용도'!$A$3:$G$479,2,)</f>
        <v>기타제2종근린생활시설</v>
      </c>
      <c r="E166" t="str">
        <f>VLOOKUP(B166,'1 BM용도분류표+대표용도'!$A$3:$G$479,4,)</f>
        <v>025</v>
      </c>
      <c r="F166" t="str">
        <f>VLOOKUP(B166,'1 BM용도분류표+대표용도'!$A$3:$G$479,6,)</f>
        <v>BM04</v>
      </c>
    </row>
    <row r="167" spans="1:6" x14ac:dyDescent="0.4">
      <c r="A167" s="16" t="s">
        <v>268</v>
      </c>
      <c r="B167" s="16" t="s">
        <v>269</v>
      </c>
      <c r="C167" t="s">
        <v>1332</v>
      </c>
      <c r="D167" t="str">
        <f>VLOOKUP(B167,'1 BM용도분류표+대표용도'!$A$3:$G$479,2,)</f>
        <v>테니스장</v>
      </c>
      <c r="E167" t="str">
        <f>VLOOKUP(B167,'1 BM용도분류표+대표용도'!$A$3:$G$479,4,)</f>
        <v>017</v>
      </c>
      <c r="F167" t="str">
        <f>VLOOKUP(B167,'1 BM용도분류표+대표용도'!$A$3:$G$479,6,)</f>
        <v>BM04</v>
      </c>
    </row>
    <row r="168" spans="1:6" x14ac:dyDescent="0.4">
      <c r="A168" s="16" t="s">
        <v>268</v>
      </c>
      <c r="B168" s="16" t="s">
        <v>271</v>
      </c>
      <c r="C168" t="s">
        <v>1333</v>
      </c>
      <c r="D168" t="str">
        <f>VLOOKUP(B168,'1 BM용도분류표+대표용도'!$A$3:$G$479,2,)</f>
        <v>체력단련장</v>
      </c>
      <c r="E168" t="str">
        <f>VLOOKUP(B168,'1 BM용도분류표+대표용도'!$A$3:$G$479,4,)</f>
        <v>017</v>
      </c>
      <c r="F168" t="str">
        <f>VLOOKUP(B168,'1 BM용도분류표+대표용도'!$A$3:$G$479,6,)</f>
        <v>BM04</v>
      </c>
    </row>
    <row r="169" spans="1:6" x14ac:dyDescent="0.4">
      <c r="A169" s="16" t="s">
        <v>268</v>
      </c>
      <c r="B169" s="16" t="s">
        <v>273</v>
      </c>
      <c r="C169" t="s">
        <v>1334</v>
      </c>
      <c r="D169" t="str">
        <f>VLOOKUP(B169,'1 BM용도분류표+대표용도'!$A$3:$G$479,2,)</f>
        <v>에어로빅장</v>
      </c>
      <c r="E169" t="str">
        <f>VLOOKUP(B169,'1 BM용도분류표+대표용도'!$A$3:$G$479,4,)</f>
        <v>017</v>
      </c>
      <c r="F169" t="str">
        <f>VLOOKUP(B169,'1 BM용도분류표+대표용도'!$A$3:$G$479,6,)</f>
        <v>BM04</v>
      </c>
    </row>
    <row r="170" spans="1:6" x14ac:dyDescent="0.4">
      <c r="A170" s="16" t="s">
        <v>268</v>
      </c>
      <c r="B170" s="16" t="s">
        <v>275</v>
      </c>
      <c r="C170" t="s">
        <v>1335</v>
      </c>
      <c r="D170" t="str">
        <f>VLOOKUP(B170,'1 BM용도분류표+대표용도'!$A$3:$G$479,2,)</f>
        <v>볼링장</v>
      </c>
      <c r="E170" t="str">
        <f>VLOOKUP(B170,'1 BM용도분류표+대표용도'!$A$3:$G$479,4,)</f>
        <v>017</v>
      </c>
      <c r="F170" t="str">
        <f>VLOOKUP(B170,'1 BM용도분류표+대표용도'!$A$3:$G$479,6,)</f>
        <v>BM04</v>
      </c>
    </row>
    <row r="171" spans="1:6" x14ac:dyDescent="0.4">
      <c r="A171" s="16" t="s">
        <v>268</v>
      </c>
      <c r="B171" s="16" t="s">
        <v>277</v>
      </c>
      <c r="C171" t="s">
        <v>1336</v>
      </c>
      <c r="D171" t="str">
        <f>VLOOKUP(B171,'1 BM용도분류표+대표용도'!$A$3:$G$479,2,)</f>
        <v>당구장</v>
      </c>
      <c r="E171" t="str">
        <f>VLOOKUP(B171,'1 BM용도분류표+대표용도'!$A$3:$G$479,4,)</f>
        <v>017</v>
      </c>
      <c r="F171" t="str">
        <f>VLOOKUP(B171,'1 BM용도분류표+대표용도'!$A$3:$G$479,6,)</f>
        <v>BM04</v>
      </c>
    </row>
    <row r="172" spans="1:6" x14ac:dyDescent="0.4">
      <c r="A172" s="16" t="s">
        <v>268</v>
      </c>
      <c r="B172" s="16" t="s">
        <v>279</v>
      </c>
      <c r="C172" t="s">
        <v>1337</v>
      </c>
      <c r="D172" t="str">
        <f>VLOOKUP(B172,'1 BM용도분류표+대표용도'!$A$3:$G$479,2,)</f>
        <v>실내낚시터</v>
      </c>
      <c r="E172" t="str">
        <f>VLOOKUP(B172,'1 BM용도분류표+대표용도'!$A$3:$G$479,4,)</f>
        <v>018</v>
      </c>
      <c r="F172" t="str">
        <f>VLOOKUP(B172,'1 BM용도분류표+대표용도'!$A$3:$G$479,6,)</f>
        <v>BM04</v>
      </c>
    </row>
    <row r="173" spans="1:6" x14ac:dyDescent="0.4">
      <c r="A173" s="16" t="s">
        <v>268</v>
      </c>
      <c r="B173" s="16" t="s">
        <v>281</v>
      </c>
      <c r="C173" t="s">
        <v>1338</v>
      </c>
      <c r="D173" t="str">
        <f>VLOOKUP(B173,'1 BM용도분류표+대표용도'!$A$3:$G$479,2,)</f>
        <v>골프연습장</v>
      </c>
      <c r="E173" t="str">
        <f>VLOOKUP(B173,'1 BM용도분류표+대표용도'!$A$3:$G$479,4,)</f>
        <v>017</v>
      </c>
      <c r="F173" t="str">
        <f>VLOOKUP(B173,'1 BM용도분류표+대표용도'!$A$3:$G$479,6,)</f>
        <v>BM04</v>
      </c>
    </row>
    <row r="174" spans="1:6" x14ac:dyDescent="0.4">
      <c r="A174" s="16" t="s">
        <v>268</v>
      </c>
      <c r="B174" s="16" t="s">
        <v>283</v>
      </c>
      <c r="C174" t="s">
        <v>1339</v>
      </c>
      <c r="D174" t="str">
        <f>VLOOKUP(B174,'1 BM용도분류표+대표용도'!$A$3:$G$479,2,)</f>
        <v>물놀이형시설</v>
      </c>
      <c r="E174" t="str">
        <f>VLOOKUP(B174,'1 BM용도분류표+대표용도'!$A$3:$G$479,4,)</f>
        <v>019</v>
      </c>
      <c r="F174" t="str">
        <f>VLOOKUP(B174,'1 BM용도분류표+대표용도'!$A$3:$G$479,6,)</f>
        <v>BM04</v>
      </c>
    </row>
    <row r="175" spans="1:6" x14ac:dyDescent="0.4">
      <c r="A175" s="16" t="s">
        <v>268</v>
      </c>
      <c r="B175" s="16" t="s">
        <v>285</v>
      </c>
      <c r="C175" t="s">
        <v>1340</v>
      </c>
      <c r="D175" t="str">
        <f>VLOOKUP(B175,'1 BM용도분류표+대표용도'!$A$3:$G$479,2,)</f>
        <v>놀이형시설</v>
      </c>
      <c r="E175" t="str">
        <f>VLOOKUP(B175,'1 BM용도분류표+대표용도'!$A$3:$G$479,4,)</f>
        <v>020</v>
      </c>
      <c r="F175" t="str">
        <f>VLOOKUP(B175,'1 BM용도분류표+대표용도'!$A$3:$G$479,6,)</f>
        <v>BM04</v>
      </c>
    </row>
    <row r="176" spans="1:6" x14ac:dyDescent="0.4">
      <c r="A176" s="16" t="s">
        <v>268</v>
      </c>
      <c r="B176" s="16" t="s">
        <v>287</v>
      </c>
      <c r="C176" t="s">
        <v>1341</v>
      </c>
      <c r="D176" t="str">
        <f>VLOOKUP(B176,'1 BM용도분류표+대표용도'!$A$3:$G$479,2,)</f>
        <v>기타운동시설</v>
      </c>
      <c r="E176" t="str">
        <f>VLOOKUP(B176,'1 BM용도분류표+대표용도'!$A$3:$G$479,4,)</f>
        <v>021</v>
      </c>
      <c r="F176" t="str">
        <f>VLOOKUP(B176,'1 BM용도분류표+대표용도'!$A$3:$G$479,6,)</f>
        <v>BM04</v>
      </c>
    </row>
    <row r="177" spans="1:6" x14ac:dyDescent="0.4">
      <c r="A177" s="16" t="s">
        <v>289</v>
      </c>
      <c r="B177" s="16" t="s">
        <v>292</v>
      </c>
      <c r="C177" t="s">
        <v>1342</v>
      </c>
      <c r="D177" t="str">
        <f>VLOOKUP(B177,'1 BM용도분류표+대표용도'!$A$3:$G$479,2,)</f>
        <v>교회</v>
      </c>
      <c r="E177" t="str">
        <f>VLOOKUP(B177,'1 BM용도분류표+대표용도'!$A$3:$G$479,4,)</f>
        <v>022</v>
      </c>
      <c r="F177" t="str">
        <f>VLOOKUP(B177,'1 BM용도분류표+대표용도'!$A$3:$G$479,6,)</f>
        <v>BM04</v>
      </c>
    </row>
    <row r="178" spans="1:6" x14ac:dyDescent="0.4">
      <c r="A178" s="16" t="s">
        <v>289</v>
      </c>
      <c r="B178" s="16" t="s">
        <v>294</v>
      </c>
      <c r="C178" t="s">
        <v>1343</v>
      </c>
      <c r="D178" t="str">
        <f>VLOOKUP(B178,'1 BM용도분류표+대표용도'!$A$3:$G$479,2,)</f>
        <v>성당</v>
      </c>
      <c r="E178" t="str">
        <f>VLOOKUP(B178,'1 BM용도분류표+대표용도'!$A$3:$G$479,4,)</f>
        <v>022</v>
      </c>
      <c r="F178" t="str">
        <f>VLOOKUP(B178,'1 BM용도분류표+대표용도'!$A$3:$G$479,6,)</f>
        <v>BM04</v>
      </c>
    </row>
    <row r="179" spans="1:6" x14ac:dyDescent="0.4">
      <c r="A179" s="16" t="s">
        <v>289</v>
      </c>
      <c r="B179" s="16" t="s">
        <v>296</v>
      </c>
      <c r="C179" t="s">
        <v>1344</v>
      </c>
      <c r="D179" t="str">
        <f>VLOOKUP(B179,'1 BM용도분류표+대표용도'!$A$3:$G$479,2,)</f>
        <v>사찰</v>
      </c>
      <c r="E179" t="str">
        <f>VLOOKUP(B179,'1 BM용도분류표+대표용도'!$A$3:$G$479,4,)</f>
        <v>022</v>
      </c>
      <c r="F179" t="str">
        <f>VLOOKUP(B179,'1 BM용도분류표+대표용도'!$A$3:$G$479,6,)</f>
        <v>BM04</v>
      </c>
    </row>
    <row r="180" spans="1:6" x14ac:dyDescent="0.4">
      <c r="A180" s="16" t="s">
        <v>289</v>
      </c>
      <c r="B180" s="16" t="s">
        <v>298</v>
      </c>
      <c r="C180" t="s">
        <v>1345</v>
      </c>
      <c r="D180" t="str">
        <f>VLOOKUP(B180,'1 BM용도분류표+대표용도'!$A$3:$G$479,2,)</f>
        <v>기도원</v>
      </c>
      <c r="E180" t="str">
        <f>VLOOKUP(B180,'1 BM용도분류표+대표용도'!$A$3:$G$479,4,)</f>
        <v>022</v>
      </c>
      <c r="F180" t="str">
        <f>VLOOKUP(B180,'1 BM용도분류표+대표용도'!$A$3:$G$479,6,)</f>
        <v>BM04</v>
      </c>
    </row>
    <row r="181" spans="1:6" x14ac:dyDescent="0.4">
      <c r="A181" s="16" t="s">
        <v>289</v>
      </c>
      <c r="B181" s="16" t="s">
        <v>300</v>
      </c>
      <c r="C181" t="s">
        <v>1346</v>
      </c>
      <c r="D181" t="str">
        <f>VLOOKUP(B181,'1 BM용도분류표+대표용도'!$A$3:$G$479,2,)</f>
        <v>수도원</v>
      </c>
      <c r="E181" t="str">
        <f>VLOOKUP(B181,'1 BM용도분류표+대표용도'!$A$3:$G$479,4,)</f>
        <v>022</v>
      </c>
      <c r="F181" t="str">
        <f>VLOOKUP(B181,'1 BM용도분류표+대표용도'!$A$3:$G$479,6,)</f>
        <v>BM04</v>
      </c>
    </row>
    <row r="182" spans="1:6" x14ac:dyDescent="0.4">
      <c r="A182" s="16" t="s">
        <v>289</v>
      </c>
      <c r="B182" s="16" t="s">
        <v>302</v>
      </c>
      <c r="C182" t="s">
        <v>1347</v>
      </c>
      <c r="D182" t="str">
        <f>VLOOKUP(B182,'1 BM용도분류표+대표용도'!$A$3:$G$479,2,)</f>
        <v>수녀원</v>
      </c>
      <c r="E182" t="str">
        <f>VLOOKUP(B182,'1 BM용도분류표+대표용도'!$A$3:$G$479,4,)</f>
        <v>022</v>
      </c>
      <c r="F182" t="str">
        <f>VLOOKUP(B182,'1 BM용도분류표+대표용도'!$A$3:$G$479,6,)</f>
        <v>BM04</v>
      </c>
    </row>
    <row r="183" spans="1:6" x14ac:dyDescent="0.4">
      <c r="A183" s="16" t="s">
        <v>289</v>
      </c>
      <c r="B183" s="16" t="s">
        <v>304</v>
      </c>
      <c r="C183" t="s">
        <v>1348</v>
      </c>
      <c r="D183" t="str">
        <f>VLOOKUP(B183,'1 BM용도분류표+대표용도'!$A$3:$G$479,2,)</f>
        <v>제실</v>
      </c>
      <c r="E183" t="str">
        <f>VLOOKUP(B183,'1 BM용도분류표+대표용도'!$A$3:$G$479,4,)</f>
        <v>022</v>
      </c>
      <c r="F183" t="str">
        <f>VLOOKUP(B183,'1 BM용도분류표+대표용도'!$A$3:$G$479,6,)</f>
        <v>BM04</v>
      </c>
    </row>
    <row r="184" spans="1:6" x14ac:dyDescent="0.4">
      <c r="A184" s="16" t="s">
        <v>289</v>
      </c>
      <c r="B184" s="16" t="s">
        <v>306</v>
      </c>
      <c r="C184" t="s">
        <v>1349</v>
      </c>
      <c r="D184" t="str">
        <f>VLOOKUP(B184,'1 BM용도분류표+대표용도'!$A$3:$G$479,2,)</f>
        <v>사당</v>
      </c>
      <c r="E184" t="str">
        <f>VLOOKUP(B184,'1 BM용도분류표+대표용도'!$A$3:$G$479,4,)</f>
        <v>022</v>
      </c>
      <c r="F184" t="str">
        <f>VLOOKUP(B184,'1 BM용도분류표+대표용도'!$A$3:$G$479,6,)</f>
        <v>BM04</v>
      </c>
    </row>
    <row r="185" spans="1:6" x14ac:dyDescent="0.4">
      <c r="A185" s="16" t="s">
        <v>289</v>
      </c>
      <c r="B185" s="16" t="s">
        <v>308</v>
      </c>
      <c r="C185" t="s">
        <v>1350</v>
      </c>
      <c r="D185" t="str">
        <f>VLOOKUP(B185,'1 BM용도분류표+대표용도'!$A$3:$G$479,2,)</f>
        <v>기타종교집회장</v>
      </c>
      <c r="E185" t="str">
        <f>VLOOKUP(B185,'1 BM용도분류표+대표용도'!$A$3:$G$479,4,)</f>
        <v>022</v>
      </c>
      <c r="F185" t="str">
        <f>VLOOKUP(B185,'1 BM용도분류표+대표용도'!$A$3:$G$479,6,)</f>
        <v>BM04</v>
      </c>
    </row>
    <row r="186" spans="1:6" x14ac:dyDescent="0.4">
      <c r="A186" s="16" t="s">
        <v>310</v>
      </c>
      <c r="B186" s="16" t="s">
        <v>314</v>
      </c>
      <c r="C186" t="s">
        <v>1351</v>
      </c>
      <c r="D186" t="str">
        <f>VLOOKUP(B186,'1 BM용도분류표+대표용도'!$A$3:$G$479,2,)</f>
        <v>극장(영화관)</v>
      </c>
      <c r="E186" t="str">
        <f>VLOOKUP(B186,'1 BM용도분류표+대표용도'!$A$3:$G$479,4,)</f>
        <v>023</v>
      </c>
      <c r="F186" t="str">
        <f>VLOOKUP(B186,'1 BM용도분류표+대표용도'!$A$3:$G$479,6,)</f>
        <v>BM04</v>
      </c>
    </row>
    <row r="187" spans="1:6" x14ac:dyDescent="0.4">
      <c r="A187" s="16" t="s">
        <v>310</v>
      </c>
      <c r="B187" s="16" t="s">
        <v>316</v>
      </c>
      <c r="C187" t="s">
        <v>1352</v>
      </c>
      <c r="D187" t="str">
        <f>VLOOKUP(B187,'1 BM용도분류표+대표용도'!$A$3:$G$479,2,)</f>
        <v>음악당</v>
      </c>
      <c r="E187" t="str">
        <f>VLOOKUP(B187,'1 BM용도분류표+대표용도'!$A$3:$G$479,4,)</f>
        <v>023</v>
      </c>
      <c r="F187" t="str">
        <f>VLOOKUP(B187,'1 BM용도분류표+대표용도'!$A$3:$G$479,6,)</f>
        <v>BM04</v>
      </c>
    </row>
    <row r="188" spans="1:6" x14ac:dyDescent="0.4">
      <c r="A188" s="16" t="s">
        <v>310</v>
      </c>
      <c r="B188" s="16" t="s">
        <v>318</v>
      </c>
      <c r="C188" t="s">
        <v>1353</v>
      </c>
      <c r="D188" t="str">
        <f>VLOOKUP(B188,'1 BM용도분류표+대표용도'!$A$3:$G$479,2,)</f>
        <v>연예장</v>
      </c>
      <c r="E188" t="str">
        <f>VLOOKUP(B188,'1 BM용도분류표+대표용도'!$A$3:$G$479,4,)</f>
        <v>023</v>
      </c>
      <c r="F188" t="str">
        <f>VLOOKUP(B188,'1 BM용도분류표+대표용도'!$A$3:$G$479,6,)</f>
        <v>BM04</v>
      </c>
    </row>
    <row r="189" spans="1:6" x14ac:dyDescent="0.4">
      <c r="A189" s="16" t="s">
        <v>310</v>
      </c>
      <c r="B189" s="16" t="s">
        <v>320</v>
      </c>
      <c r="C189" t="s">
        <v>1354</v>
      </c>
      <c r="D189" t="str">
        <f>VLOOKUP(B189,'1 BM용도분류표+대표용도'!$A$3:$G$479,2,)</f>
        <v>비디오물감상실</v>
      </c>
      <c r="E189" t="str">
        <f>VLOOKUP(B189,'1 BM용도분류표+대표용도'!$A$3:$G$479,4,)</f>
        <v>023</v>
      </c>
      <c r="F189" t="str">
        <f>VLOOKUP(B189,'1 BM용도분류표+대표용도'!$A$3:$G$479,6,)</f>
        <v>BM04</v>
      </c>
    </row>
    <row r="190" spans="1:6" x14ac:dyDescent="0.4">
      <c r="A190" s="16" t="s">
        <v>310</v>
      </c>
      <c r="B190" s="16" t="s">
        <v>322</v>
      </c>
      <c r="C190" t="s">
        <v>1355</v>
      </c>
      <c r="D190" t="str">
        <f>VLOOKUP(B190,'1 BM용도분류표+대표용도'!$A$3:$G$479,2,)</f>
        <v>비디오물소극장</v>
      </c>
      <c r="E190" t="str">
        <f>VLOOKUP(B190,'1 BM용도분류표+대표용도'!$A$3:$G$479,4,)</f>
        <v>023</v>
      </c>
      <c r="F190" t="str">
        <f>VLOOKUP(B190,'1 BM용도분류표+대표용도'!$A$3:$G$479,6,)</f>
        <v>BM04</v>
      </c>
    </row>
    <row r="191" spans="1:6" x14ac:dyDescent="0.4">
      <c r="A191" s="16" t="s">
        <v>310</v>
      </c>
      <c r="B191" s="16" t="s">
        <v>324</v>
      </c>
      <c r="C191" t="s">
        <v>1356</v>
      </c>
      <c r="D191" t="str">
        <f>VLOOKUP(B191,'1 BM용도분류표+대표용도'!$A$3:$G$479,2,)</f>
        <v>극장</v>
      </c>
      <c r="E191" t="str">
        <f>VLOOKUP(B191,'1 BM용도분류표+대표용도'!$A$3:$G$479,4,)</f>
        <v>023</v>
      </c>
      <c r="F191" t="str">
        <f>VLOOKUP(B191,'1 BM용도분류표+대표용도'!$A$3:$G$479,6,)</f>
        <v>BM04</v>
      </c>
    </row>
    <row r="192" spans="1:6" x14ac:dyDescent="0.4">
      <c r="A192" s="16" t="s">
        <v>310</v>
      </c>
      <c r="B192" s="16" t="s">
        <v>326</v>
      </c>
      <c r="C192" t="s">
        <v>1357</v>
      </c>
      <c r="D192" t="str">
        <f>VLOOKUP(B192,'1 BM용도분류표+대표용도'!$A$3:$G$479,2,)</f>
        <v>영화관</v>
      </c>
      <c r="E192" t="str">
        <f>VLOOKUP(B192,'1 BM용도분류표+대표용도'!$A$3:$G$479,4,)</f>
        <v>023</v>
      </c>
      <c r="F192" t="str">
        <f>VLOOKUP(B192,'1 BM용도분류표+대표용도'!$A$3:$G$479,6,)</f>
        <v>BM04</v>
      </c>
    </row>
    <row r="193" spans="1:6" x14ac:dyDescent="0.4">
      <c r="A193" s="16" t="s">
        <v>310</v>
      </c>
      <c r="B193" s="16" t="s">
        <v>328</v>
      </c>
      <c r="C193" t="s">
        <v>1358</v>
      </c>
      <c r="D193" t="str">
        <f>VLOOKUP(B193,'1 BM용도분류표+대표용도'!$A$3:$G$479,2,)</f>
        <v>서커스장</v>
      </c>
      <c r="E193" t="str">
        <f>VLOOKUP(B193,'1 BM용도분류표+대표용도'!$A$3:$G$479,4,)</f>
        <v>023</v>
      </c>
      <c r="F193" t="str">
        <f>VLOOKUP(B193,'1 BM용도분류표+대표용도'!$A$3:$G$479,6,)</f>
        <v>BM04</v>
      </c>
    </row>
    <row r="194" spans="1:6" x14ac:dyDescent="0.4">
      <c r="A194" s="16" t="s">
        <v>310</v>
      </c>
      <c r="B194" s="16" t="s">
        <v>330</v>
      </c>
      <c r="C194" t="s">
        <v>1359</v>
      </c>
      <c r="D194" t="str">
        <f>VLOOKUP(B194,'1 BM용도분류표+대표용도'!$A$3:$G$479,2,)</f>
        <v>기타공연장</v>
      </c>
      <c r="E194" t="str">
        <f>VLOOKUP(B194,'1 BM용도분류표+대표용도'!$A$3:$G$479,4,)</f>
        <v>023</v>
      </c>
      <c r="F194" t="str">
        <f>VLOOKUP(B194,'1 BM용도분류표+대표용도'!$A$3:$G$479,6,)</f>
        <v>BM04</v>
      </c>
    </row>
    <row r="195" spans="1:6" x14ac:dyDescent="0.4">
      <c r="A195" s="16" t="s">
        <v>332</v>
      </c>
      <c r="B195" s="16" t="s">
        <v>333</v>
      </c>
      <c r="C195" t="s">
        <v>1360</v>
      </c>
      <c r="D195" t="str">
        <f>VLOOKUP(B195,'1 BM용도분류표+대표용도'!$A$3:$G$479,2,)</f>
        <v>금융업소</v>
      </c>
      <c r="E195" t="str">
        <f>VLOOKUP(B195,'1 BM용도분류표+대표용도'!$A$3:$G$479,4,)</f>
        <v>024</v>
      </c>
      <c r="F195" t="str">
        <f>VLOOKUP(B195,'1 BM용도분류표+대표용도'!$A$3:$G$479,6,)</f>
        <v>BM04</v>
      </c>
    </row>
    <row r="196" spans="1:6" x14ac:dyDescent="0.4">
      <c r="A196" s="16" t="s">
        <v>332</v>
      </c>
      <c r="B196" s="16" t="s">
        <v>334</v>
      </c>
      <c r="C196" t="s">
        <v>1330</v>
      </c>
      <c r="D196" t="str">
        <f>VLOOKUP(B196,'1 BM용도분류표+대표용도'!$A$3:$G$479,2,)</f>
        <v>사무소</v>
      </c>
      <c r="E196" t="str">
        <f>VLOOKUP(B196,'1 BM용도분류표+대표용도'!$A$3:$G$479,4,)</f>
        <v>012</v>
      </c>
      <c r="F196" t="str">
        <f>VLOOKUP(B196,'1 BM용도분류표+대표용도'!$A$3:$G$479,6,)</f>
        <v>BM04</v>
      </c>
    </row>
    <row r="197" spans="1:6" x14ac:dyDescent="0.4">
      <c r="A197" s="16" t="s">
        <v>332</v>
      </c>
      <c r="B197" s="16" t="s">
        <v>335</v>
      </c>
      <c r="C197" t="s">
        <v>1361</v>
      </c>
      <c r="D197" t="str">
        <f>VLOOKUP(B197,'1 BM용도분류표+대표용도'!$A$3:$G$479,2,)</f>
        <v>부동산중개업소</v>
      </c>
      <c r="E197" t="str">
        <f>VLOOKUP(B197,'1 BM용도분류표+대표용도'!$A$3:$G$479,4,)</f>
        <v>012</v>
      </c>
      <c r="F197" t="str">
        <f>VLOOKUP(B197,'1 BM용도분류표+대표용도'!$A$3:$G$479,6,)</f>
        <v>BM04</v>
      </c>
    </row>
    <row r="198" spans="1:6" x14ac:dyDescent="0.4">
      <c r="A198" s="16" t="s">
        <v>332</v>
      </c>
      <c r="B198" s="16" t="s">
        <v>337</v>
      </c>
      <c r="C198" t="s">
        <v>1362</v>
      </c>
      <c r="D198" t="str">
        <f>VLOOKUP(B198,'1 BM용도분류표+대표용도'!$A$3:$G$479,2,)</f>
        <v>결혼상담소</v>
      </c>
      <c r="E198" t="str">
        <f>VLOOKUP(B198,'1 BM용도분류표+대표용도'!$A$3:$G$479,4,)</f>
        <v>012</v>
      </c>
      <c r="F198" t="str">
        <f>VLOOKUP(B198,'1 BM용도분류표+대표용도'!$A$3:$G$479,6,)</f>
        <v>BM04</v>
      </c>
    </row>
    <row r="199" spans="1:6" x14ac:dyDescent="0.4">
      <c r="A199" s="16" t="s">
        <v>332</v>
      </c>
      <c r="B199" s="16" t="s">
        <v>338</v>
      </c>
      <c r="C199" t="s">
        <v>1363</v>
      </c>
      <c r="D199" t="str">
        <f>VLOOKUP(B199,'1 BM용도분류표+대표용도'!$A$3:$G$479,2,)</f>
        <v>출판사</v>
      </c>
      <c r="E199" t="str">
        <f>VLOOKUP(B199,'1 BM용도분류표+대표용도'!$A$3:$G$479,4,)</f>
        <v>012</v>
      </c>
      <c r="F199" t="str">
        <f>VLOOKUP(B199,'1 BM용도분류표+대표용도'!$A$3:$G$479,6,)</f>
        <v>BM04</v>
      </c>
    </row>
    <row r="200" spans="1:6" x14ac:dyDescent="0.4">
      <c r="A200" s="16" t="s">
        <v>332</v>
      </c>
      <c r="B200" s="16" t="s">
        <v>339</v>
      </c>
      <c r="C200" t="s">
        <v>1364</v>
      </c>
      <c r="D200" t="str">
        <f>VLOOKUP(B200,'1 BM용도분류표+대표용도'!$A$3:$G$479,2,)</f>
        <v>부동산중개사무소</v>
      </c>
      <c r="E200" t="str">
        <f>VLOOKUP(B200,'1 BM용도분류표+대표용도'!$A$3:$G$479,4,)</f>
        <v>012</v>
      </c>
      <c r="F200" t="str">
        <f>VLOOKUP(B200,'1 BM용도분류표+대표용도'!$A$3:$G$479,6,)</f>
        <v>BM04</v>
      </c>
    </row>
    <row r="201" spans="1:6" x14ac:dyDescent="0.4">
      <c r="A201" s="16" t="s">
        <v>332</v>
      </c>
      <c r="B201" s="16" t="s">
        <v>340</v>
      </c>
      <c r="C201" t="s">
        <v>1365</v>
      </c>
      <c r="D201" t="str">
        <f>VLOOKUP(B201,'1 BM용도분류표+대표용도'!$A$3:$G$479,2,)</f>
        <v>기타사무소</v>
      </c>
      <c r="E201" t="str">
        <f>VLOOKUP(B201,'1 BM용도분류표+대표용도'!$A$3:$G$479,4,)</f>
        <v>012</v>
      </c>
      <c r="F201" t="str">
        <f>VLOOKUP(B201,'1 BM용도분류표+대표용도'!$A$3:$G$479,6,)</f>
        <v>BM04</v>
      </c>
    </row>
    <row r="202" spans="1:6" x14ac:dyDescent="0.4">
      <c r="A202" s="23" t="s">
        <v>343</v>
      </c>
      <c r="B202" s="23" t="s">
        <v>345</v>
      </c>
      <c r="C202" s="24" t="s">
        <v>1366</v>
      </c>
      <c r="D202" s="24" t="str">
        <f>VLOOKUP(B202,'1 BM용도분류표+대표용도'!$A$3:$G$479,2,)</f>
        <v>공연장(05)</v>
      </c>
      <c r="E202" s="24" t="str">
        <f>VLOOKUP(B202,'1 BM용도분류표+대표용도'!$A$3:$G$479,4,)</f>
        <v>001</v>
      </c>
      <c r="F202" s="24" t="str">
        <f>VLOOKUP(B202,'1 BM용도분류표+대표용도'!$A$3:$G$479,6,)</f>
        <v>BM05</v>
      </c>
    </row>
    <row r="203" spans="1:6" x14ac:dyDescent="0.4">
      <c r="A203" s="23" t="s">
        <v>343</v>
      </c>
      <c r="B203" s="23" t="s">
        <v>355</v>
      </c>
      <c r="C203" s="24" t="s">
        <v>1367</v>
      </c>
      <c r="D203" s="24" t="str">
        <f>VLOOKUP(B203,'1 BM용도분류표+대표용도'!$A$3:$G$479,2,)</f>
        <v>집회장(05)</v>
      </c>
      <c r="E203" s="24" t="str">
        <f>VLOOKUP(B203,'1 BM용도분류표+대표용도'!$A$3:$G$479,4,)</f>
        <v>002</v>
      </c>
      <c r="F203" s="24" t="str">
        <f>VLOOKUP(B203,'1 BM용도분류표+대표용도'!$A$3:$G$479,6,)</f>
        <v>BM05</v>
      </c>
    </row>
    <row r="204" spans="1:6" x14ac:dyDescent="0.4">
      <c r="A204" s="23" t="s">
        <v>343</v>
      </c>
      <c r="B204" s="23" t="s">
        <v>370</v>
      </c>
      <c r="C204" s="24" t="s">
        <v>1368</v>
      </c>
      <c r="D204" s="24" t="str">
        <f>VLOOKUP(B204,'1 BM용도분류표+대표용도'!$A$3:$G$479,2,)</f>
        <v>관람장(05)</v>
      </c>
      <c r="E204" s="24" t="str">
        <f>VLOOKUP(B204,'1 BM용도분류표+대표용도'!$A$3:$G$479,4,)</f>
        <v>003</v>
      </c>
      <c r="F204" s="24" t="str">
        <f>VLOOKUP(B204,'1 BM용도분류표+대표용도'!$A$3:$G$479,6,)</f>
        <v>BM05</v>
      </c>
    </row>
    <row r="205" spans="1:6" x14ac:dyDescent="0.4">
      <c r="A205" s="23" t="s">
        <v>343</v>
      </c>
      <c r="B205" s="23" t="s">
        <v>387</v>
      </c>
      <c r="C205" s="24" t="s">
        <v>1369</v>
      </c>
      <c r="D205" s="24" t="str">
        <f>VLOOKUP(B205,'1 BM용도분류표+대표용도'!$A$3:$G$479,2,)</f>
        <v>전시장(05)</v>
      </c>
      <c r="E205" s="24" t="str">
        <f>VLOOKUP(B205,'1 BM용도분류표+대표용도'!$A$3:$G$479,4,)</f>
        <v>004</v>
      </c>
      <c r="F205" s="24" t="str">
        <f>VLOOKUP(B205,'1 BM용도분류표+대표용도'!$A$3:$G$479,6,)</f>
        <v>BM05</v>
      </c>
    </row>
    <row r="206" spans="1:6" x14ac:dyDescent="0.4">
      <c r="A206" s="23" t="s">
        <v>343</v>
      </c>
      <c r="B206" s="23" t="s">
        <v>1370</v>
      </c>
      <c r="C206" s="24" t="s">
        <v>1371</v>
      </c>
      <c r="D206" s="24" t="str">
        <f>VLOOKUP(B206,'1 BM용도분류표+대표용도'!$A$3:$G$479,2,)</f>
        <v>동.식물원(05)</v>
      </c>
      <c r="E206" s="24" t="str">
        <f>VLOOKUP(B206,'1 BM용도분류표+대표용도'!$A$3:$G$479,4,)</f>
        <v>005</v>
      </c>
      <c r="F206" s="24" t="str">
        <f>VLOOKUP(B206,'1 BM용도분류표+대표용도'!$A$3:$G$479,6,)</f>
        <v>BM05</v>
      </c>
    </row>
    <row r="207" spans="1:6" x14ac:dyDescent="0.4">
      <c r="A207" s="16" t="s">
        <v>343</v>
      </c>
      <c r="B207" s="16" t="s">
        <v>417</v>
      </c>
      <c r="C207" t="s">
        <v>1372</v>
      </c>
      <c r="D207" t="str">
        <f>VLOOKUP(B207,'1 BM용도분류표+대표용도'!$A$3:$G$479,2,)</f>
        <v>기타문화및집회시설</v>
      </c>
      <c r="E207" t="str">
        <f>VLOOKUP(B207,'1 BM용도분류표+대표용도'!$A$3:$G$479,4,)</f>
        <v>006</v>
      </c>
      <c r="F207" t="str">
        <f>VLOOKUP(B207,'1 BM용도분류표+대표용도'!$A$3:$G$479,6,)</f>
        <v>BM05</v>
      </c>
    </row>
    <row r="208" spans="1:6" x14ac:dyDescent="0.4">
      <c r="A208" s="16" t="s">
        <v>345</v>
      </c>
      <c r="B208" s="16" t="s">
        <v>346</v>
      </c>
      <c r="C208" t="s">
        <v>1373</v>
      </c>
      <c r="D208" t="str">
        <f>VLOOKUP(B208,'1 BM용도분류표+대표용도'!$A$3:$G$479,2,)</f>
        <v>극장(영화관)</v>
      </c>
      <c r="E208" t="str">
        <f>VLOOKUP(B208,'1 BM용도분류표+대표용도'!$A$3:$G$479,4,)</f>
        <v>001</v>
      </c>
      <c r="F208" t="str">
        <f>VLOOKUP(B208,'1 BM용도분류표+대표용도'!$A$3:$G$479,6,)</f>
        <v>BM05</v>
      </c>
    </row>
    <row r="209" spans="1:6" x14ac:dyDescent="0.4">
      <c r="A209" s="16" t="s">
        <v>345</v>
      </c>
      <c r="B209" s="16" t="s">
        <v>347</v>
      </c>
      <c r="C209" t="s">
        <v>1374</v>
      </c>
      <c r="D209" t="str">
        <f>VLOOKUP(B209,'1 BM용도분류표+대표용도'!$A$3:$G$479,2,)</f>
        <v>음악당</v>
      </c>
      <c r="E209" t="str">
        <f>VLOOKUP(B209,'1 BM용도분류표+대표용도'!$A$3:$G$479,4,)</f>
        <v>001</v>
      </c>
      <c r="F209" t="str">
        <f>VLOOKUP(B209,'1 BM용도분류표+대표용도'!$A$3:$G$479,6,)</f>
        <v>BM05</v>
      </c>
    </row>
    <row r="210" spans="1:6" x14ac:dyDescent="0.4">
      <c r="A210" s="16" t="s">
        <v>345</v>
      </c>
      <c r="B210" s="16" t="s">
        <v>348</v>
      </c>
      <c r="C210" t="s">
        <v>1375</v>
      </c>
      <c r="D210" t="str">
        <f>VLOOKUP(B210,'1 BM용도분류표+대표용도'!$A$3:$G$479,2,)</f>
        <v>연예장</v>
      </c>
      <c r="E210" t="str">
        <f>VLOOKUP(B210,'1 BM용도분류표+대표용도'!$A$3:$G$479,4,)</f>
        <v>001</v>
      </c>
      <c r="F210" t="str">
        <f>VLOOKUP(B210,'1 BM용도분류표+대표용도'!$A$3:$G$479,6,)</f>
        <v>BM05</v>
      </c>
    </row>
    <row r="211" spans="1:6" x14ac:dyDescent="0.4">
      <c r="A211" s="16" t="s">
        <v>345</v>
      </c>
      <c r="B211" s="16" t="s">
        <v>349</v>
      </c>
      <c r="C211" t="s">
        <v>1376</v>
      </c>
      <c r="D211" t="str">
        <f>VLOOKUP(B211,'1 BM용도분류표+대표용도'!$A$3:$G$479,2,)</f>
        <v>서커스장</v>
      </c>
      <c r="E211" t="str">
        <f>VLOOKUP(B211,'1 BM용도분류표+대표용도'!$A$3:$G$479,4,)</f>
        <v>001</v>
      </c>
      <c r="F211" t="str">
        <f>VLOOKUP(B211,'1 BM용도분류표+대표용도'!$A$3:$G$479,6,)</f>
        <v>BM05</v>
      </c>
    </row>
    <row r="212" spans="1:6" x14ac:dyDescent="0.4">
      <c r="A212" s="16" t="s">
        <v>345</v>
      </c>
      <c r="B212" s="16" t="s">
        <v>350</v>
      </c>
      <c r="C212" t="s">
        <v>1377</v>
      </c>
      <c r="D212" t="str">
        <f>VLOOKUP(B212,'1 BM용도분류표+대표용도'!$A$3:$G$479,2,)</f>
        <v>비디오물감상실</v>
      </c>
      <c r="E212" t="str">
        <f>VLOOKUP(B212,'1 BM용도분류표+대표용도'!$A$3:$G$479,4,)</f>
        <v>001</v>
      </c>
      <c r="F212" t="str">
        <f>VLOOKUP(B212,'1 BM용도분류표+대표용도'!$A$3:$G$479,6,)</f>
        <v>BM05</v>
      </c>
    </row>
    <row r="213" spans="1:6" x14ac:dyDescent="0.4">
      <c r="A213" s="16" t="s">
        <v>345</v>
      </c>
      <c r="B213" s="16" t="s">
        <v>351</v>
      </c>
      <c r="C213" t="s">
        <v>1378</v>
      </c>
      <c r="D213" t="str">
        <f>VLOOKUP(B213,'1 BM용도분류표+대표용도'!$A$3:$G$479,2,)</f>
        <v>비디오물소극장</v>
      </c>
      <c r="E213" t="str">
        <f>VLOOKUP(B213,'1 BM용도분류표+대표용도'!$A$3:$G$479,4,)</f>
        <v>001</v>
      </c>
      <c r="F213" t="str">
        <f>VLOOKUP(B213,'1 BM용도분류표+대표용도'!$A$3:$G$479,6,)</f>
        <v>BM05</v>
      </c>
    </row>
    <row r="214" spans="1:6" x14ac:dyDescent="0.4">
      <c r="A214" s="16" t="s">
        <v>345</v>
      </c>
      <c r="B214" s="16" t="s">
        <v>352</v>
      </c>
      <c r="C214" t="s">
        <v>1379</v>
      </c>
      <c r="D214" t="str">
        <f>VLOOKUP(B214,'1 BM용도분류표+대표용도'!$A$3:$G$479,2,)</f>
        <v>극장</v>
      </c>
      <c r="E214" t="str">
        <f>VLOOKUP(B214,'1 BM용도분류표+대표용도'!$A$3:$G$479,4,)</f>
        <v>001</v>
      </c>
      <c r="F214" t="str">
        <f>VLOOKUP(B214,'1 BM용도분류표+대표용도'!$A$3:$G$479,6,)</f>
        <v>BM05</v>
      </c>
    </row>
    <row r="215" spans="1:6" x14ac:dyDescent="0.4">
      <c r="A215" s="16" t="s">
        <v>345</v>
      </c>
      <c r="B215" s="16" t="s">
        <v>353</v>
      </c>
      <c r="C215" t="s">
        <v>1380</v>
      </c>
      <c r="D215" t="str">
        <f>VLOOKUP(B215,'1 BM용도분류표+대표용도'!$A$3:$G$479,2,)</f>
        <v>영화관</v>
      </c>
      <c r="E215" t="str">
        <f>VLOOKUP(B215,'1 BM용도분류표+대표용도'!$A$3:$G$479,4,)</f>
        <v>001</v>
      </c>
      <c r="F215" t="str">
        <f>VLOOKUP(B215,'1 BM용도분류표+대표용도'!$A$3:$G$479,6,)</f>
        <v>BM05</v>
      </c>
    </row>
    <row r="216" spans="1:6" x14ac:dyDescent="0.4">
      <c r="A216" s="16" t="s">
        <v>345</v>
      </c>
      <c r="B216" s="16" t="s">
        <v>354</v>
      </c>
      <c r="C216" t="s">
        <v>1381</v>
      </c>
      <c r="D216" t="str">
        <f>VLOOKUP(B216,'1 BM용도분류표+대표용도'!$A$3:$G$479,2,)</f>
        <v>기타공연장</v>
      </c>
      <c r="E216" t="str">
        <f>VLOOKUP(B216,'1 BM용도분류표+대표용도'!$A$3:$G$479,4,)</f>
        <v>001</v>
      </c>
      <c r="F216" t="str">
        <f>VLOOKUP(B216,'1 BM용도분류표+대표용도'!$A$3:$G$479,6,)</f>
        <v>BM05</v>
      </c>
    </row>
    <row r="217" spans="1:6" x14ac:dyDescent="0.4">
      <c r="A217" s="16" t="s">
        <v>355</v>
      </c>
      <c r="B217" s="16" t="s">
        <v>358</v>
      </c>
      <c r="C217" t="s">
        <v>1382</v>
      </c>
      <c r="D217" t="str">
        <f>VLOOKUP(B217,'1 BM용도분류표+대표용도'!$A$3:$G$479,2,)</f>
        <v>예식장</v>
      </c>
      <c r="E217" t="str">
        <f>VLOOKUP(B217,'1 BM용도분류표+대표용도'!$A$3:$G$479,4,)</f>
        <v>002</v>
      </c>
      <c r="F217" t="str">
        <f>VLOOKUP(B217,'1 BM용도분류표+대표용도'!$A$3:$G$479,6,)</f>
        <v>BM05</v>
      </c>
    </row>
    <row r="218" spans="1:6" x14ac:dyDescent="0.4">
      <c r="A218" s="16" t="s">
        <v>355</v>
      </c>
      <c r="B218" s="16" t="s">
        <v>360</v>
      </c>
      <c r="C218" t="s">
        <v>1383</v>
      </c>
      <c r="D218" t="str">
        <f>VLOOKUP(B218,'1 BM용도분류표+대표용도'!$A$3:$G$479,2,)</f>
        <v>회의장</v>
      </c>
      <c r="E218" t="str">
        <f>VLOOKUP(B218,'1 BM용도분류표+대표용도'!$A$3:$G$479,4,)</f>
        <v>002</v>
      </c>
      <c r="F218" t="str">
        <f>VLOOKUP(B218,'1 BM용도분류표+대표용도'!$A$3:$G$479,6,)</f>
        <v>BM05</v>
      </c>
    </row>
    <row r="219" spans="1:6" x14ac:dyDescent="0.4">
      <c r="A219" s="16" t="s">
        <v>355</v>
      </c>
      <c r="B219" s="16" t="s">
        <v>362</v>
      </c>
      <c r="C219" t="s">
        <v>1384</v>
      </c>
      <c r="D219" t="str">
        <f>VLOOKUP(B219,'1 BM용도분류표+대표용도'!$A$3:$G$479,2,)</f>
        <v>공회당</v>
      </c>
      <c r="E219" t="str">
        <f>VLOOKUP(B219,'1 BM용도분류표+대표용도'!$A$3:$G$479,4,)</f>
        <v>002</v>
      </c>
      <c r="F219" t="str">
        <f>VLOOKUP(B219,'1 BM용도분류표+대표용도'!$A$3:$G$479,6,)</f>
        <v>BM05</v>
      </c>
    </row>
    <row r="220" spans="1:6" x14ac:dyDescent="0.4">
      <c r="A220" s="16" t="s">
        <v>355</v>
      </c>
      <c r="B220" s="16" t="s">
        <v>364</v>
      </c>
      <c r="C220" t="s">
        <v>1385</v>
      </c>
      <c r="D220" t="str">
        <f>VLOOKUP(B220,'1 BM용도분류표+대표용도'!$A$3:$G$479,2,)</f>
        <v>마권장외발매소</v>
      </c>
      <c r="E220" t="str">
        <f>VLOOKUP(B220,'1 BM용도분류표+대표용도'!$A$3:$G$479,4,)</f>
        <v>002</v>
      </c>
      <c r="F220" t="str">
        <f>VLOOKUP(B220,'1 BM용도분류표+대표용도'!$A$3:$G$479,6,)</f>
        <v>BM05</v>
      </c>
    </row>
    <row r="221" spans="1:6" x14ac:dyDescent="0.4">
      <c r="A221" s="16" t="s">
        <v>355</v>
      </c>
      <c r="B221" s="16" t="s">
        <v>366</v>
      </c>
      <c r="C221" t="s">
        <v>1386</v>
      </c>
      <c r="D221" t="str">
        <f>VLOOKUP(B221,'1 BM용도분류표+대표용도'!$A$3:$G$479,2,)</f>
        <v>마권전화투표소</v>
      </c>
      <c r="E221" t="str">
        <f>VLOOKUP(B221,'1 BM용도분류표+대표용도'!$A$3:$G$479,4,)</f>
        <v>002</v>
      </c>
      <c r="F221" t="str">
        <f>VLOOKUP(B221,'1 BM용도분류표+대표용도'!$A$3:$G$479,6,)</f>
        <v>BM05</v>
      </c>
    </row>
    <row r="222" spans="1:6" x14ac:dyDescent="0.4">
      <c r="A222" s="16" t="s">
        <v>355</v>
      </c>
      <c r="B222" s="16" t="s">
        <v>368</v>
      </c>
      <c r="C222" t="s">
        <v>1387</v>
      </c>
      <c r="D222" t="str">
        <f>VLOOKUP(B222,'1 BM용도분류표+대표용도'!$A$3:$G$479,2,)</f>
        <v>기타집회장</v>
      </c>
      <c r="E222" t="str">
        <f>VLOOKUP(B222,'1 BM용도분류표+대표용도'!$A$3:$G$479,4,)</f>
        <v>002</v>
      </c>
      <c r="F222" t="str">
        <f>VLOOKUP(B222,'1 BM용도분류표+대표용도'!$A$3:$G$479,6,)</f>
        <v>BM05</v>
      </c>
    </row>
    <row r="223" spans="1:6" x14ac:dyDescent="0.4">
      <c r="A223" s="16" t="s">
        <v>370</v>
      </c>
      <c r="B223" s="16" t="s">
        <v>373</v>
      </c>
      <c r="C223" t="s">
        <v>1388</v>
      </c>
      <c r="D223" t="str">
        <f>VLOOKUP(B223,'1 BM용도분류표+대표용도'!$A$3:$G$479,2,)</f>
        <v>경마장</v>
      </c>
      <c r="E223" t="str">
        <f>VLOOKUP(B223,'1 BM용도분류표+대표용도'!$A$3:$G$479,4,)</f>
        <v>003</v>
      </c>
      <c r="F223" t="str">
        <f>VLOOKUP(B223,'1 BM용도분류표+대표용도'!$A$3:$G$479,6,)</f>
        <v>BM05</v>
      </c>
    </row>
    <row r="224" spans="1:6" x14ac:dyDescent="0.4">
      <c r="A224" s="16" t="s">
        <v>370</v>
      </c>
      <c r="B224" s="16" t="s">
        <v>375</v>
      </c>
      <c r="C224" t="s">
        <v>1389</v>
      </c>
      <c r="D224" t="str">
        <f>VLOOKUP(B224,'1 BM용도분류표+대표용도'!$A$3:$G$479,2,)</f>
        <v>자동차경기장</v>
      </c>
      <c r="E224" t="str">
        <f>VLOOKUP(B224,'1 BM용도분류표+대표용도'!$A$3:$G$479,4,)</f>
        <v>003</v>
      </c>
      <c r="F224" t="str">
        <f>VLOOKUP(B224,'1 BM용도분류표+대표용도'!$A$3:$G$479,6,)</f>
        <v>BM05</v>
      </c>
    </row>
    <row r="225" spans="1:6" x14ac:dyDescent="0.4">
      <c r="A225" s="16" t="s">
        <v>370</v>
      </c>
      <c r="B225" s="16" t="s">
        <v>377</v>
      </c>
      <c r="C225" t="s">
        <v>1390</v>
      </c>
      <c r="D225" t="str">
        <f>VLOOKUP(B225,'1 BM용도분류표+대표용도'!$A$3:$G$479,2,)</f>
        <v>체육관</v>
      </c>
      <c r="E225" t="str">
        <f>VLOOKUP(B225,'1 BM용도분류표+대표용도'!$A$3:$G$479,4,)</f>
        <v>003</v>
      </c>
      <c r="F225" t="str">
        <f>VLOOKUP(B225,'1 BM용도분류표+대표용도'!$A$3:$G$479,6,)</f>
        <v>BM05</v>
      </c>
    </row>
    <row r="226" spans="1:6" x14ac:dyDescent="0.4">
      <c r="A226" s="16" t="s">
        <v>370</v>
      </c>
      <c r="B226" s="16" t="s">
        <v>379</v>
      </c>
      <c r="C226" t="s">
        <v>1391</v>
      </c>
      <c r="D226" t="str">
        <f>VLOOKUP(B226,'1 BM용도분류표+대표용도'!$A$3:$G$479,2,)</f>
        <v>운동장</v>
      </c>
      <c r="E226" t="str">
        <f>VLOOKUP(B226,'1 BM용도분류표+대표용도'!$A$3:$G$479,4,)</f>
        <v>003</v>
      </c>
      <c r="F226" t="str">
        <f>VLOOKUP(B226,'1 BM용도분류표+대표용도'!$A$3:$G$479,6,)</f>
        <v>BM05</v>
      </c>
    </row>
    <row r="227" spans="1:6" x14ac:dyDescent="0.4">
      <c r="A227" s="16" t="s">
        <v>370</v>
      </c>
      <c r="B227" s="16" t="s">
        <v>381</v>
      </c>
      <c r="C227" t="s">
        <v>1392</v>
      </c>
      <c r="D227" t="str">
        <f>VLOOKUP(B227,'1 BM용도분류표+대표용도'!$A$3:$G$479,2,)</f>
        <v>경륜장</v>
      </c>
      <c r="E227" t="str">
        <f>VLOOKUP(B227,'1 BM용도분류표+대표용도'!$A$3:$G$479,4,)</f>
        <v>003</v>
      </c>
      <c r="F227" t="str">
        <f>VLOOKUP(B227,'1 BM용도분류표+대표용도'!$A$3:$G$479,6,)</f>
        <v>BM05</v>
      </c>
    </row>
    <row r="228" spans="1:6" x14ac:dyDescent="0.4">
      <c r="A228" s="16" t="s">
        <v>370</v>
      </c>
      <c r="B228" s="16" t="s">
        <v>383</v>
      </c>
      <c r="C228" t="s">
        <v>1393</v>
      </c>
      <c r="D228" t="str">
        <f>VLOOKUP(B228,'1 BM용도분류표+대표용도'!$A$3:$G$479,2,)</f>
        <v>경정장</v>
      </c>
      <c r="E228" t="str">
        <f>VLOOKUP(B228,'1 BM용도분류표+대표용도'!$A$3:$G$479,4,)</f>
        <v>003</v>
      </c>
      <c r="F228" t="str">
        <f>VLOOKUP(B228,'1 BM용도분류표+대표용도'!$A$3:$G$479,6,)</f>
        <v>BM05</v>
      </c>
    </row>
    <row r="229" spans="1:6" x14ac:dyDescent="0.4">
      <c r="A229" s="16" t="s">
        <v>370</v>
      </c>
      <c r="B229" s="16" t="s">
        <v>385</v>
      </c>
      <c r="C229" t="s">
        <v>1394</v>
      </c>
      <c r="D229" t="str">
        <f>VLOOKUP(B229,'1 BM용도분류표+대표용도'!$A$3:$G$479,2,)</f>
        <v>기타관람장</v>
      </c>
      <c r="E229" t="str">
        <f>VLOOKUP(B229,'1 BM용도분류표+대표용도'!$A$3:$G$479,4,)</f>
        <v>003</v>
      </c>
      <c r="F229" t="str">
        <f>VLOOKUP(B229,'1 BM용도분류표+대표용도'!$A$3:$G$479,6,)</f>
        <v>BM05</v>
      </c>
    </row>
    <row r="230" spans="1:6" x14ac:dyDescent="0.4">
      <c r="A230" s="16" t="s">
        <v>387</v>
      </c>
      <c r="B230" s="16" t="s">
        <v>390</v>
      </c>
      <c r="C230" t="s">
        <v>1395</v>
      </c>
      <c r="D230" t="str">
        <f>VLOOKUP(B230,'1 BM용도분류표+대표용도'!$A$3:$G$479,2,)</f>
        <v>박물관</v>
      </c>
      <c r="E230" t="str">
        <f>VLOOKUP(B230,'1 BM용도분류표+대표용도'!$A$3:$G$479,4,)</f>
        <v>004</v>
      </c>
      <c r="F230" t="str">
        <f>VLOOKUP(B230,'1 BM용도분류표+대표용도'!$A$3:$G$479,6,)</f>
        <v>BM05</v>
      </c>
    </row>
    <row r="231" spans="1:6" x14ac:dyDescent="0.4">
      <c r="A231" s="16" t="s">
        <v>387</v>
      </c>
      <c r="B231" s="16" t="s">
        <v>392</v>
      </c>
      <c r="C231" t="s">
        <v>1396</v>
      </c>
      <c r="D231" t="str">
        <f>VLOOKUP(B231,'1 BM용도분류표+대표용도'!$A$3:$G$479,2,)</f>
        <v>미술관</v>
      </c>
      <c r="E231" t="str">
        <f>VLOOKUP(B231,'1 BM용도분류표+대표용도'!$A$3:$G$479,4,)</f>
        <v>004</v>
      </c>
      <c r="F231" t="str">
        <f>VLOOKUP(B231,'1 BM용도분류표+대표용도'!$A$3:$G$479,6,)</f>
        <v>BM05</v>
      </c>
    </row>
    <row r="232" spans="1:6" x14ac:dyDescent="0.4">
      <c r="A232" s="16" t="s">
        <v>387</v>
      </c>
      <c r="B232" s="16" t="s">
        <v>394</v>
      </c>
      <c r="C232" t="s">
        <v>1397</v>
      </c>
      <c r="D232" t="str">
        <f>VLOOKUP(B232,'1 BM용도분류표+대표용도'!$A$3:$G$479,2,)</f>
        <v>과학관</v>
      </c>
      <c r="E232" t="str">
        <f>VLOOKUP(B232,'1 BM용도분류표+대표용도'!$A$3:$G$479,4,)</f>
        <v>004</v>
      </c>
      <c r="F232" t="str">
        <f>VLOOKUP(B232,'1 BM용도분류표+대표용도'!$A$3:$G$479,6,)</f>
        <v>BM05</v>
      </c>
    </row>
    <row r="233" spans="1:6" x14ac:dyDescent="0.4">
      <c r="A233" s="16" t="s">
        <v>387</v>
      </c>
      <c r="B233" s="16" t="s">
        <v>396</v>
      </c>
      <c r="C233" t="s">
        <v>1398</v>
      </c>
      <c r="D233" t="str">
        <f>VLOOKUP(B233,'1 BM용도분류표+대표용도'!$A$3:$G$479,2,)</f>
        <v>기념관</v>
      </c>
      <c r="E233" t="str">
        <f>VLOOKUP(B233,'1 BM용도분류표+대표용도'!$A$3:$G$479,4,)</f>
        <v>004</v>
      </c>
      <c r="F233" t="str">
        <f>VLOOKUP(B233,'1 BM용도분류표+대표용도'!$A$3:$G$479,6,)</f>
        <v>BM05</v>
      </c>
    </row>
    <row r="234" spans="1:6" x14ac:dyDescent="0.4">
      <c r="A234" s="16" t="s">
        <v>387</v>
      </c>
      <c r="B234" s="16" t="s">
        <v>398</v>
      </c>
      <c r="C234" t="s">
        <v>1399</v>
      </c>
      <c r="D234" t="str">
        <f>VLOOKUP(B234,'1 BM용도분류표+대표용도'!$A$3:$G$479,2,)</f>
        <v>산업전시장</v>
      </c>
      <c r="E234" t="str">
        <f>VLOOKUP(B234,'1 BM용도분류표+대표용도'!$A$3:$G$479,4,)</f>
        <v>004</v>
      </c>
      <c r="F234" t="str">
        <f>VLOOKUP(B234,'1 BM용도분류표+대표용도'!$A$3:$G$479,6,)</f>
        <v>BM05</v>
      </c>
    </row>
    <row r="235" spans="1:6" x14ac:dyDescent="0.4">
      <c r="A235" s="16" t="s">
        <v>387</v>
      </c>
      <c r="B235" s="16" t="s">
        <v>400</v>
      </c>
      <c r="C235" t="s">
        <v>1400</v>
      </c>
      <c r="D235" t="str">
        <f>VLOOKUP(B235,'1 BM용도분류표+대표용도'!$A$3:$G$479,2,)</f>
        <v>박람회장</v>
      </c>
      <c r="E235" t="str">
        <f>VLOOKUP(B235,'1 BM용도분류표+대표용도'!$A$3:$G$479,4,)</f>
        <v>004</v>
      </c>
      <c r="F235" t="str">
        <f>VLOOKUP(B235,'1 BM용도분류표+대표용도'!$A$3:$G$479,6,)</f>
        <v>BM05</v>
      </c>
    </row>
    <row r="236" spans="1:6" x14ac:dyDescent="0.4">
      <c r="A236" s="16" t="s">
        <v>387</v>
      </c>
      <c r="B236" s="16" t="s">
        <v>402</v>
      </c>
      <c r="C236" t="s">
        <v>1401</v>
      </c>
      <c r="D236" t="str">
        <f>VLOOKUP(B236,'1 BM용도분류표+대표용도'!$A$3:$G$479,2,)</f>
        <v>문화관</v>
      </c>
      <c r="E236" t="str">
        <f>VLOOKUP(B236,'1 BM용도분류표+대표용도'!$A$3:$G$479,4,)</f>
        <v>004</v>
      </c>
      <c r="F236" t="str">
        <f>VLOOKUP(B236,'1 BM용도분류표+대표용도'!$A$3:$G$479,6,)</f>
        <v>BM05</v>
      </c>
    </row>
    <row r="237" spans="1:6" x14ac:dyDescent="0.4">
      <c r="A237" s="16" t="s">
        <v>387</v>
      </c>
      <c r="B237" s="16" t="s">
        <v>404</v>
      </c>
      <c r="C237" t="s">
        <v>1402</v>
      </c>
      <c r="D237" t="str">
        <f>VLOOKUP(B237,'1 BM용도분류표+대표용도'!$A$3:$G$479,2,)</f>
        <v>체험관</v>
      </c>
      <c r="E237" t="str">
        <f>VLOOKUP(B237,'1 BM용도분류표+대표용도'!$A$3:$G$479,4,)</f>
        <v>004</v>
      </c>
      <c r="F237" t="str">
        <f>VLOOKUP(B237,'1 BM용도분류표+대표용도'!$A$3:$G$479,6,)</f>
        <v>BM05</v>
      </c>
    </row>
    <row r="238" spans="1:6" x14ac:dyDescent="0.4">
      <c r="A238" s="16" t="s">
        <v>387</v>
      </c>
      <c r="B238" s="16" t="s">
        <v>406</v>
      </c>
      <c r="C238" t="s">
        <v>1403</v>
      </c>
      <c r="D238" t="str">
        <f>VLOOKUP(B238,'1 BM용도분류표+대표용도'!$A$3:$G$479,2,)</f>
        <v>기타전시장</v>
      </c>
      <c r="E238" t="str">
        <f>VLOOKUP(B238,'1 BM용도분류표+대표용도'!$A$3:$G$479,4,)</f>
        <v>004</v>
      </c>
      <c r="F238" t="str">
        <f>VLOOKUP(B238,'1 BM용도분류표+대표용도'!$A$3:$G$479,6,)</f>
        <v>BM05</v>
      </c>
    </row>
    <row r="239" spans="1:6" x14ac:dyDescent="0.4">
      <c r="A239" s="16" t="s">
        <v>1370</v>
      </c>
      <c r="B239" s="16" t="s">
        <v>408</v>
      </c>
      <c r="C239" t="s">
        <v>1404</v>
      </c>
      <c r="D239" t="str">
        <f>VLOOKUP(B239,'1 BM용도분류표+대표용도'!$A$3:$G$479,2,)</f>
        <v>동물원</v>
      </c>
      <c r="E239" t="str">
        <f>VLOOKUP(B239,'1 BM용도분류표+대표용도'!$A$3:$G$479,4,)</f>
        <v>005</v>
      </c>
      <c r="F239" t="str">
        <f>VLOOKUP(B239,'1 BM용도분류표+대표용도'!$A$3:$G$479,6,)</f>
        <v>BM05</v>
      </c>
    </row>
    <row r="240" spans="1:6" x14ac:dyDescent="0.4">
      <c r="A240" s="16" t="s">
        <v>1370</v>
      </c>
      <c r="B240" s="16" t="s">
        <v>411</v>
      </c>
      <c r="C240" t="s">
        <v>1405</v>
      </c>
      <c r="D240" t="str">
        <f>VLOOKUP(B240,'1 BM용도분류표+대표용도'!$A$3:$G$479,2,)</f>
        <v>식물원</v>
      </c>
      <c r="E240" t="str">
        <f>VLOOKUP(B240,'1 BM용도분류표+대표용도'!$A$3:$G$479,4,)</f>
        <v>005</v>
      </c>
      <c r="F240" t="str">
        <f>VLOOKUP(B240,'1 BM용도분류표+대표용도'!$A$3:$G$479,6,)</f>
        <v>BM05</v>
      </c>
    </row>
    <row r="241" spans="1:6" x14ac:dyDescent="0.4">
      <c r="A241" s="16" t="s">
        <v>1370</v>
      </c>
      <c r="B241" s="16" t="s">
        <v>413</v>
      </c>
      <c r="C241" t="s">
        <v>1406</v>
      </c>
      <c r="D241" t="str">
        <f>VLOOKUP(B241,'1 BM용도분류표+대표용도'!$A$3:$G$479,2,)</f>
        <v>수족관</v>
      </c>
      <c r="E241" t="str">
        <f>VLOOKUP(B241,'1 BM용도분류표+대표용도'!$A$3:$G$479,4,)</f>
        <v>005</v>
      </c>
      <c r="F241" t="str">
        <f>VLOOKUP(B241,'1 BM용도분류표+대표용도'!$A$3:$G$479,6,)</f>
        <v>BM05</v>
      </c>
    </row>
    <row r="242" spans="1:6" x14ac:dyDescent="0.4">
      <c r="A242" s="16" t="s">
        <v>1370</v>
      </c>
      <c r="B242" s="16" t="s">
        <v>415</v>
      </c>
      <c r="C242" t="s">
        <v>1407</v>
      </c>
      <c r="D242" t="str">
        <f>VLOOKUP(B242,'1 BM용도분류표+대표용도'!$A$3:$G$479,2,)</f>
        <v>기타동.식물원</v>
      </c>
      <c r="E242" t="str">
        <f>VLOOKUP(B242,'1 BM용도분류표+대표용도'!$A$3:$G$479,4,)</f>
        <v>005</v>
      </c>
      <c r="F242" t="str">
        <f>VLOOKUP(B242,'1 BM용도분류표+대표용도'!$A$3:$G$479,6,)</f>
        <v>BM05</v>
      </c>
    </row>
    <row r="243" spans="1:6" x14ac:dyDescent="0.4">
      <c r="A243" s="23" t="s">
        <v>1158</v>
      </c>
      <c r="B243" s="23" t="s">
        <v>1411</v>
      </c>
      <c r="C243" s="24" t="s">
        <v>1408</v>
      </c>
      <c r="D243" s="24" t="str">
        <f>VLOOKUP(B243,'1 BM용도분류표+대표용도'!$A$3:$G$479,2,)</f>
        <v>종교집회장(06)</v>
      </c>
      <c r="E243" s="24" t="str">
        <f>VLOOKUP(B243,'1 BM용도분류표+대표용도'!$A$3:$G$479,4,)</f>
        <v>001</v>
      </c>
      <c r="F243" s="24" t="str">
        <f>VLOOKUP(B243,'1 BM용도분류표+대표용도'!$A$3:$G$479,6,)</f>
        <v>BM06</v>
      </c>
    </row>
    <row r="244" spans="1:6" x14ac:dyDescent="0.4">
      <c r="A244" s="16" t="s">
        <v>1158</v>
      </c>
      <c r="B244" s="16" t="s">
        <v>431</v>
      </c>
      <c r="C244" t="s">
        <v>1409</v>
      </c>
      <c r="D244" t="str">
        <f>VLOOKUP(B244,'1 BM용도분류표+대표용도'!$A$3:$G$479,2,)</f>
        <v>기타종교시설</v>
      </c>
      <c r="E244" t="str">
        <f>VLOOKUP(B244,'1 BM용도분류표+대표용도'!$A$3:$G$479,4,)</f>
        <v>002</v>
      </c>
      <c r="F244" t="str">
        <f>VLOOKUP(B244,'1 BM용도분류표+대표용도'!$A$3:$G$479,6,)</f>
        <v>BM06</v>
      </c>
    </row>
    <row r="245" spans="1:6" x14ac:dyDescent="0.4">
      <c r="A245" s="16" t="s">
        <v>1411</v>
      </c>
      <c r="B245" s="16" t="s">
        <v>418</v>
      </c>
      <c r="C245" t="s">
        <v>1410</v>
      </c>
      <c r="D245" t="str">
        <f>VLOOKUP(B245,'1 BM용도분류표+대표용도'!$A$3:$G$479,2,)</f>
        <v>교회</v>
      </c>
      <c r="E245" t="str">
        <f>VLOOKUP(B245,'1 BM용도분류표+대표용도'!$A$3:$G$479,4,)</f>
        <v>001</v>
      </c>
      <c r="F245" t="str">
        <f>VLOOKUP(B245,'1 BM용도분류표+대표용도'!$A$3:$G$479,6,)</f>
        <v>BM06</v>
      </c>
    </row>
    <row r="246" spans="1:6" x14ac:dyDescent="0.4">
      <c r="A246" s="16" t="s">
        <v>1411</v>
      </c>
      <c r="B246" s="16" t="s">
        <v>419</v>
      </c>
      <c r="C246" t="s">
        <v>1412</v>
      </c>
      <c r="D246" t="str">
        <f>VLOOKUP(B246,'1 BM용도분류표+대표용도'!$A$3:$G$479,2,)</f>
        <v>성당</v>
      </c>
      <c r="E246" t="str">
        <f>VLOOKUP(B246,'1 BM용도분류표+대표용도'!$A$3:$G$479,4,)</f>
        <v>001</v>
      </c>
      <c r="F246" t="str">
        <f>VLOOKUP(B246,'1 BM용도분류표+대표용도'!$A$3:$G$479,6,)</f>
        <v>BM06</v>
      </c>
    </row>
    <row r="247" spans="1:6" x14ac:dyDescent="0.4">
      <c r="A247" s="16" t="s">
        <v>1411</v>
      </c>
      <c r="B247" s="16" t="s">
        <v>420</v>
      </c>
      <c r="C247" t="s">
        <v>1413</v>
      </c>
      <c r="D247" t="str">
        <f>VLOOKUP(B247,'1 BM용도분류표+대표용도'!$A$3:$G$479,2,)</f>
        <v>사찰</v>
      </c>
      <c r="E247" t="str">
        <f>VLOOKUP(B247,'1 BM용도분류표+대표용도'!$A$3:$G$479,4,)</f>
        <v>001</v>
      </c>
      <c r="F247" t="str">
        <f>VLOOKUP(B247,'1 BM용도분류표+대표용도'!$A$3:$G$479,6,)</f>
        <v>BM06</v>
      </c>
    </row>
    <row r="248" spans="1:6" x14ac:dyDescent="0.4">
      <c r="A248" s="16" t="s">
        <v>1411</v>
      </c>
      <c r="B248" s="16" t="s">
        <v>421</v>
      </c>
      <c r="C248" t="s">
        <v>1414</v>
      </c>
      <c r="D248" t="str">
        <f>VLOOKUP(B248,'1 BM용도분류표+대표용도'!$A$3:$G$479,2,)</f>
        <v>기도원</v>
      </c>
      <c r="E248" t="str">
        <f>VLOOKUP(B248,'1 BM용도분류표+대표용도'!$A$3:$G$479,4,)</f>
        <v>001</v>
      </c>
      <c r="F248" t="str">
        <f>VLOOKUP(B248,'1 BM용도분류표+대표용도'!$A$3:$G$479,6,)</f>
        <v>BM06</v>
      </c>
    </row>
    <row r="249" spans="1:6" x14ac:dyDescent="0.4">
      <c r="A249" s="16" t="s">
        <v>1411</v>
      </c>
      <c r="B249" s="16" t="s">
        <v>422</v>
      </c>
      <c r="C249" t="s">
        <v>1415</v>
      </c>
      <c r="D249" t="str">
        <f>VLOOKUP(B249,'1 BM용도분류표+대표용도'!$A$3:$G$479,2,)</f>
        <v>수도원</v>
      </c>
      <c r="E249" t="str">
        <f>VLOOKUP(B249,'1 BM용도분류표+대표용도'!$A$3:$G$479,4,)</f>
        <v>001</v>
      </c>
      <c r="F249" t="str">
        <f>VLOOKUP(B249,'1 BM용도분류표+대표용도'!$A$3:$G$479,6,)</f>
        <v>BM06</v>
      </c>
    </row>
    <row r="250" spans="1:6" x14ac:dyDescent="0.4">
      <c r="A250" s="16" t="s">
        <v>1411</v>
      </c>
      <c r="B250" s="16" t="s">
        <v>423</v>
      </c>
      <c r="C250" t="s">
        <v>1416</v>
      </c>
      <c r="D250" t="str">
        <f>VLOOKUP(B250,'1 BM용도분류표+대표용도'!$A$3:$G$479,2,)</f>
        <v>수녀원</v>
      </c>
      <c r="E250" t="str">
        <f>VLOOKUP(B250,'1 BM용도분류표+대표용도'!$A$3:$G$479,4,)</f>
        <v>001</v>
      </c>
      <c r="F250" t="str">
        <f>VLOOKUP(B250,'1 BM용도분류표+대표용도'!$A$3:$G$479,6,)</f>
        <v>BM06</v>
      </c>
    </row>
    <row r="251" spans="1:6" x14ac:dyDescent="0.4">
      <c r="A251" s="16" t="s">
        <v>1411</v>
      </c>
      <c r="B251" s="16" t="s">
        <v>424</v>
      </c>
      <c r="C251" t="s">
        <v>1417</v>
      </c>
      <c r="D251" t="str">
        <f>VLOOKUP(B251,'1 BM용도분류표+대표용도'!$A$3:$G$479,2,)</f>
        <v>제실</v>
      </c>
      <c r="E251" t="str">
        <f>VLOOKUP(B251,'1 BM용도분류표+대표용도'!$A$3:$G$479,4,)</f>
        <v>001</v>
      </c>
      <c r="F251" t="str">
        <f>VLOOKUP(B251,'1 BM용도분류표+대표용도'!$A$3:$G$479,6,)</f>
        <v>BM06</v>
      </c>
    </row>
    <row r="252" spans="1:6" x14ac:dyDescent="0.4">
      <c r="A252" s="16" t="s">
        <v>1411</v>
      </c>
      <c r="B252" s="16" t="s">
        <v>425</v>
      </c>
      <c r="C252" t="s">
        <v>1418</v>
      </c>
      <c r="D252" t="str">
        <f>VLOOKUP(B252,'1 BM용도분류표+대표용도'!$A$3:$G$479,2,)</f>
        <v>사당</v>
      </c>
      <c r="E252" t="str">
        <f>VLOOKUP(B252,'1 BM용도분류표+대표용도'!$A$3:$G$479,4,)</f>
        <v>001</v>
      </c>
      <c r="F252" t="str">
        <f>VLOOKUP(B252,'1 BM용도분류표+대표용도'!$A$3:$G$479,6,)</f>
        <v>BM06</v>
      </c>
    </row>
    <row r="253" spans="1:6" x14ac:dyDescent="0.4">
      <c r="A253" s="16" t="s">
        <v>1411</v>
      </c>
      <c r="B253" s="16" t="s">
        <v>426</v>
      </c>
      <c r="C253" t="s">
        <v>1419</v>
      </c>
      <c r="D253" t="str">
        <f>VLOOKUP(B253,'1 BM용도분류표+대표용도'!$A$3:$G$479,2,)</f>
        <v>납골당(제2종근생 제외)</v>
      </c>
      <c r="E253" t="str">
        <f>VLOOKUP(B253,'1 BM용도분류표+대표용도'!$A$3:$G$479,4,)</f>
        <v>001</v>
      </c>
      <c r="F253" t="str">
        <f>VLOOKUP(B253,'1 BM용도분류표+대표용도'!$A$3:$G$479,6,)</f>
        <v>BM06</v>
      </c>
    </row>
    <row r="254" spans="1:6" x14ac:dyDescent="0.4">
      <c r="A254" s="16" t="s">
        <v>1411</v>
      </c>
      <c r="B254" s="16" t="s">
        <v>428</v>
      </c>
      <c r="C254" t="s">
        <v>1420</v>
      </c>
      <c r="D254" t="str">
        <f>VLOOKUP(B254,'1 BM용도분류표+대표용도'!$A$3:$G$479,2,)</f>
        <v>봉안당</v>
      </c>
      <c r="E254" t="str">
        <f>VLOOKUP(B254,'1 BM용도분류표+대표용도'!$A$3:$G$479,4,)</f>
        <v>001</v>
      </c>
      <c r="F254" t="str">
        <f>VLOOKUP(B254,'1 BM용도분류표+대표용도'!$A$3:$G$479,6,)</f>
        <v>BM06</v>
      </c>
    </row>
    <row r="255" spans="1:6" x14ac:dyDescent="0.4">
      <c r="A255" s="16" t="s">
        <v>1411</v>
      </c>
      <c r="B255" s="16" t="s">
        <v>430</v>
      </c>
      <c r="C255" t="s">
        <v>1421</v>
      </c>
      <c r="D255" t="str">
        <f>VLOOKUP(B255,'1 BM용도분류표+대표용도'!$A$3:$G$479,2,)</f>
        <v>기타종교집회장</v>
      </c>
      <c r="E255" t="str">
        <f>VLOOKUP(B255,'1 BM용도분류표+대표용도'!$A$3:$G$479,4,)</f>
        <v>001</v>
      </c>
      <c r="F255" t="str">
        <f>VLOOKUP(B255,'1 BM용도분류표+대표용도'!$A$3:$G$479,6,)</f>
        <v>BM06</v>
      </c>
    </row>
    <row r="256" spans="1:6" x14ac:dyDescent="0.4">
      <c r="A256" s="16" t="s">
        <v>1160</v>
      </c>
      <c r="B256" s="16" t="s">
        <v>433</v>
      </c>
      <c r="C256" t="s">
        <v>1422</v>
      </c>
      <c r="D256" t="str">
        <f>VLOOKUP(B256,'1 BM용도분류표+대표용도'!$A$3:$G$479,2,)</f>
        <v>도매시장</v>
      </c>
      <c r="E256" t="str">
        <f>VLOOKUP(B256,'1 BM용도분류표+대표용도'!$A$3:$G$479,4,)</f>
        <v>001</v>
      </c>
      <c r="F256" t="str">
        <f>VLOOKUP(B256,'1 BM용도분류표+대표용도'!$A$3:$G$479,6,)</f>
        <v>BM07</v>
      </c>
    </row>
    <row r="257" spans="1:6" x14ac:dyDescent="0.4">
      <c r="A257" s="23" t="s">
        <v>1160</v>
      </c>
      <c r="B257" s="23" t="s">
        <v>436</v>
      </c>
      <c r="C257" s="24" t="s">
        <v>1423</v>
      </c>
      <c r="D257" s="24" t="str">
        <f>VLOOKUP(B257,'1 BM용도분류표+대표용도'!$A$3:$G$479,2,)</f>
        <v>소매시장(07)</v>
      </c>
      <c r="E257" s="24" t="str">
        <f>VLOOKUP(B257,'1 BM용도분류표+대표용도'!$A$3:$G$479,4,)</f>
        <v>002</v>
      </c>
      <c r="F257" s="24" t="str">
        <f>VLOOKUP(B257,'1 BM용도분류표+대표용도'!$A$3:$G$479,6,)</f>
        <v>BM07</v>
      </c>
    </row>
    <row r="258" spans="1:6" x14ac:dyDescent="0.4">
      <c r="A258" s="16" t="s">
        <v>1160</v>
      </c>
      <c r="B258" s="16" t="s">
        <v>451</v>
      </c>
      <c r="C258" t="s">
        <v>1424</v>
      </c>
      <c r="D258" t="str">
        <f>VLOOKUP(B258,'1 BM용도분류표+대표용도'!$A$3:$G$479,2,)</f>
        <v>상점</v>
      </c>
      <c r="E258" t="str">
        <f>VLOOKUP(B258,'1 BM용도분류표+대표용도'!$A$3:$G$479,4,)</f>
        <v>004</v>
      </c>
      <c r="F258" t="str">
        <f>VLOOKUP(B258,'1 BM용도분류표+대표용도'!$A$3:$G$479,6,)</f>
        <v>BM07</v>
      </c>
    </row>
    <row r="259" spans="1:6" x14ac:dyDescent="0.4">
      <c r="A259" s="16" t="s">
        <v>1160</v>
      </c>
      <c r="B259" s="16" t="s">
        <v>452</v>
      </c>
      <c r="C259" t="s">
        <v>1425</v>
      </c>
      <c r="D259" t="str">
        <f>VLOOKUP(B259,'1 BM용도분류표+대표용도'!$A$3:$G$479,2,)</f>
        <v>게임제공업소</v>
      </c>
      <c r="E259" t="str">
        <f>VLOOKUP(B259,'1 BM용도분류표+대표용도'!$A$3:$G$479,4,)</f>
        <v>005</v>
      </c>
      <c r="F259" t="str">
        <f>VLOOKUP(B259,'1 BM용도분류표+대표용도'!$A$3:$G$479,6,)</f>
        <v>BM07</v>
      </c>
    </row>
    <row r="260" spans="1:6" x14ac:dyDescent="0.4">
      <c r="A260" s="16" t="s">
        <v>1160</v>
      </c>
      <c r="B260" s="16" t="s">
        <v>453</v>
      </c>
      <c r="C260" t="s">
        <v>1426</v>
      </c>
      <c r="D260" t="str">
        <f>VLOOKUP(B260,'1 BM용도분류표+대표용도'!$A$3:$G$479,2,)</f>
        <v>멀티미디어문화컨텐츠설비제공업소</v>
      </c>
      <c r="E260" t="str">
        <f>VLOOKUP(B260,'1 BM용도분류표+대표용도'!$A$3:$G$479,4,)</f>
        <v>005</v>
      </c>
      <c r="F260" t="str">
        <f>VLOOKUP(B260,'1 BM용도분류표+대표용도'!$A$3:$G$479,6,)</f>
        <v>BM07</v>
      </c>
    </row>
    <row r="261" spans="1:6" x14ac:dyDescent="0.4">
      <c r="A261" s="16" t="s">
        <v>1160</v>
      </c>
      <c r="B261" s="16" t="s">
        <v>454</v>
      </c>
      <c r="C261" t="s">
        <v>1427</v>
      </c>
      <c r="D261" t="str">
        <f>VLOOKUP(B261,'1 BM용도분류표+대표용도'!$A$3:$G$479,2,)</f>
        <v>복합유통.제공업소</v>
      </c>
      <c r="E261" t="str">
        <f>VLOOKUP(B261,'1 BM용도분류표+대표용도'!$A$3:$G$479,4,)</f>
        <v>005</v>
      </c>
      <c r="F261" t="str">
        <f>VLOOKUP(B261,'1 BM용도분류표+대표용도'!$A$3:$G$479,6,)</f>
        <v>BM07</v>
      </c>
    </row>
    <row r="262" spans="1:6" x14ac:dyDescent="0.4">
      <c r="A262" s="16" t="s">
        <v>1160</v>
      </c>
      <c r="B262" s="16" t="s">
        <v>455</v>
      </c>
      <c r="C262" t="s">
        <v>1428</v>
      </c>
      <c r="D262" t="str">
        <f>VLOOKUP(B262,'1 BM용도분류표+대표용도'!$A$3:$G$479,2,)</f>
        <v>인터넷컴퓨터게임시설제공업소</v>
      </c>
      <c r="E262" t="str">
        <f>VLOOKUP(B262,'1 BM용도분류표+대표용도'!$A$3:$G$479,4,)</f>
        <v>005</v>
      </c>
      <c r="F262" t="str">
        <f>VLOOKUP(B262,'1 BM용도분류표+대표용도'!$A$3:$G$479,6,)</f>
        <v>BM07</v>
      </c>
    </row>
    <row r="263" spans="1:6" x14ac:dyDescent="0.4">
      <c r="A263" s="16" t="s">
        <v>1160</v>
      </c>
      <c r="B263" s="16" t="s">
        <v>456</v>
      </c>
      <c r="C263" t="s">
        <v>1429</v>
      </c>
      <c r="D263" t="str">
        <f>VLOOKUP(B263,'1 BM용도분류표+대표용도'!$A$3:$G$479,2,)</f>
        <v>청소년게임제공업소</v>
      </c>
      <c r="E263" t="str">
        <f>VLOOKUP(B263,'1 BM용도분류표+대표용도'!$A$3:$G$479,4,)</f>
        <v>005</v>
      </c>
      <c r="F263" t="str">
        <f>VLOOKUP(B263,'1 BM용도분류표+대표용도'!$A$3:$G$479,6,)</f>
        <v>BM07</v>
      </c>
    </row>
    <row r="264" spans="1:6" x14ac:dyDescent="0.4">
      <c r="A264" s="16" t="s">
        <v>1160</v>
      </c>
      <c r="B264" s="16" t="s">
        <v>457</v>
      </c>
      <c r="C264" t="s">
        <v>1430</v>
      </c>
      <c r="D264" t="str">
        <f>VLOOKUP(B264,'1 BM용도분류표+대표용도'!$A$3:$G$479,2,)</f>
        <v>복합유통게임제공업소</v>
      </c>
      <c r="E264" t="str">
        <f>VLOOKUP(B264,'1 BM용도분류표+대표용도'!$A$3:$G$479,4,)</f>
        <v>005</v>
      </c>
      <c r="F264" t="str">
        <f>VLOOKUP(B264,'1 BM용도분류표+대표용도'!$A$3:$G$479,6,)</f>
        <v>BM07</v>
      </c>
    </row>
    <row r="265" spans="1:6" x14ac:dyDescent="0.4">
      <c r="A265" s="16" t="s">
        <v>1160</v>
      </c>
      <c r="B265" s="16" t="s">
        <v>458</v>
      </c>
      <c r="C265" t="s">
        <v>1431</v>
      </c>
      <c r="D265" t="str">
        <f>VLOOKUP(B265,'1 BM용도분류표+대표용도'!$A$3:$G$479,2,)</f>
        <v>일반게임제공의시설</v>
      </c>
      <c r="E265" t="str">
        <f>VLOOKUP(B265,'1 BM용도분류표+대표용도'!$A$3:$G$479,4,)</f>
        <v>005</v>
      </c>
      <c r="F265" t="str">
        <f>VLOOKUP(B265,'1 BM용도분류표+대표용도'!$A$3:$G$479,6,)</f>
        <v>BM07</v>
      </c>
    </row>
    <row r="266" spans="1:6" x14ac:dyDescent="0.4">
      <c r="A266" s="16" t="s">
        <v>1160</v>
      </c>
      <c r="B266" s="16" t="s">
        <v>460</v>
      </c>
      <c r="C266" t="s">
        <v>1432</v>
      </c>
      <c r="D266" t="str">
        <f>VLOOKUP(B266,'1 BM용도분류표+대표용도'!$A$3:$G$479,2,)</f>
        <v>청소년게임제공업의시설</v>
      </c>
      <c r="E266" t="str">
        <f>VLOOKUP(B266,'1 BM용도분류표+대표용도'!$A$3:$G$479,4,)</f>
        <v>005</v>
      </c>
      <c r="F266" t="str">
        <f>VLOOKUP(B266,'1 BM용도분류표+대표용도'!$A$3:$G$479,6,)</f>
        <v>BM07</v>
      </c>
    </row>
    <row r="267" spans="1:6" x14ac:dyDescent="0.4">
      <c r="A267" s="16" t="s">
        <v>1160</v>
      </c>
      <c r="B267" s="16" t="s">
        <v>461</v>
      </c>
      <c r="C267" t="s">
        <v>1433</v>
      </c>
      <c r="D267" t="str">
        <f>VLOOKUP(B267,'1 BM용도분류표+대표용도'!$A$3:$G$479,2,)</f>
        <v>복합유통게임제공업의시설</v>
      </c>
      <c r="E267" t="str">
        <f>VLOOKUP(B267,'1 BM용도분류표+대표용도'!$A$3:$G$479,4,)</f>
        <v>005</v>
      </c>
      <c r="F267" t="str">
        <f>VLOOKUP(B267,'1 BM용도분류표+대표용도'!$A$3:$G$479,6,)</f>
        <v>BM07</v>
      </c>
    </row>
    <row r="268" spans="1:6" x14ac:dyDescent="0.4">
      <c r="A268" s="16" t="s">
        <v>1160</v>
      </c>
      <c r="B268" s="16" t="s">
        <v>462</v>
      </c>
      <c r="C268" t="s">
        <v>1434</v>
      </c>
      <c r="D268" t="str">
        <f>VLOOKUP(B268,'1 BM용도분류표+대표용도'!$A$3:$G$479,2,)</f>
        <v>인터넷컴퓨터게임시설제공업의시설</v>
      </c>
      <c r="E268" t="str">
        <f>VLOOKUP(B268,'1 BM용도분류표+대표용도'!$A$3:$G$479,4,)</f>
        <v>005</v>
      </c>
      <c r="F268" t="str">
        <f>VLOOKUP(B268,'1 BM용도분류표+대표용도'!$A$3:$G$479,6,)</f>
        <v>BM07</v>
      </c>
    </row>
    <row r="269" spans="1:6" x14ac:dyDescent="0.4">
      <c r="A269" s="16" t="s">
        <v>1160</v>
      </c>
      <c r="B269" s="16" t="s">
        <v>463</v>
      </c>
      <c r="C269" t="s">
        <v>1435</v>
      </c>
      <c r="D269" t="str">
        <f>VLOOKUP(B269,'1 BM용도분류표+대표용도'!$A$3:$G$479,2,)</f>
        <v>일반게임제공업의시설</v>
      </c>
      <c r="E269" t="str">
        <f>VLOOKUP(B269,'1 BM용도분류표+대표용도'!$A$3:$G$479,4,)</f>
        <v>005</v>
      </c>
      <c r="F269" t="str">
        <f>VLOOKUP(B269,'1 BM용도분류표+대표용도'!$A$3:$G$479,6,)</f>
        <v>BM07</v>
      </c>
    </row>
    <row r="270" spans="1:6" x14ac:dyDescent="0.4">
      <c r="A270" s="23" t="s">
        <v>1160</v>
      </c>
      <c r="B270" s="23" t="s">
        <v>1443</v>
      </c>
      <c r="C270" s="24" t="s">
        <v>1422</v>
      </c>
      <c r="D270" s="24" t="str">
        <f>VLOOKUP(B270,'1 BM용도분류표+대표용도'!$A$3:$G$479,2,)</f>
        <v>도매시장(07)</v>
      </c>
      <c r="E270" s="24" t="str">
        <f>VLOOKUP(B270,'1 BM용도분류표+대표용도'!$A$3:$G$479,4,)</f>
        <v>001</v>
      </c>
      <c r="F270" s="24" t="str">
        <f>VLOOKUP(B270,'1 BM용도분류표+대표용도'!$A$3:$G$479,6,)</f>
        <v>BM07</v>
      </c>
    </row>
    <row r="271" spans="1:6" x14ac:dyDescent="0.4">
      <c r="A271" s="16" t="s">
        <v>1160</v>
      </c>
      <c r="B271" s="16" t="s">
        <v>471</v>
      </c>
      <c r="C271" t="s">
        <v>1436</v>
      </c>
      <c r="D271" t="str">
        <f>VLOOKUP(B271,'1 BM용도분류표+대표용도'!$A$3:$G$479,2,)</f>
        <v>기타판매시설</v>
      </c>
      <c r="E271" t="str">
        <f>VLOOKUP(B271,'1 BM용도분류표+대표용도'!$A$3:$G$479,4,)</f>
        <v>006</v>
      </c>
      <c r="F271" t="str">
        <f>VLOOKUP(B271,'1 BM용도분류표+대표용도'!$A$3:$G$479,6,)</f>
        <v>BM07</v>
      </c>
    </row>
    <row r="272" spans="1:6" x14ac:dyDescent="0.4">
      <c r="A272" s="16" t="s">
        <v>436</v>
      </c>
      <c r="B272" s="16" t="s">
        <v>438</v>
      </c>
      <c r="C272" t="s">
        <v>1437</v>
      </c>
      <c r="D272" t="str">
        <f>VLOOKUP(B272,'1 BM용도분류표+대표용도'!$A$3:$G$479,2,)</f>
        <v>시장</v>
      </c>
      <c r="E272" t="str">
        <f>VLOOKUP(B272,'1 BM용도분류표+대표용도'!$A$3:$G$479,4,)</f>
        <v>002</v>
      </c>
      <c r="F272" t="str">
        <f>VLOOKUP(B272,'1 BM용도분류표+대표용도'!$A$3:$G$479,6,)</f>
        <v>BM07</v>
      </c>
    </row>
    <row r="273" spans="1:6" x14ac:dyDescent="0.4">
      <c r="A273" s="16" t="s">
        <v>436</v>
      </c>
      <c r="B273" s="16" t="s">
        <v>440</v>
      </c>
      <c r="C273" t="s">
        <v>1438</v>
      </c>
      <c r="D273" t="str">
        <f>VLOOKUP(B273,'1 BM용도분류표+대표용도'!$A$3:$G$479,2,)</f>
        <v>백화점</v>
      </c>
      <c r="E273" t="str">
        <f>VLOOKUP(B273,'1 BM용도분류표+대표용도'!$A$3:$G$479,4,)</f>
        <v>003</v>
      </c>
      <c r="F273" t="str">
        <f>VLOOKUP(B273,'1 BM용도분류표+대표용도'!$A$3:$G$479,6,)</f>
        <v>BM07</v>
      </c>
    </row>
    <row r="274" spans="1:6" x14ac:dyDescent="0.4">
      <c r="A274" s="16" t="s">
        <v>436</v>
      </c>
      <c r="B274" s="16" t="s">
        <v>443</v>
      </c>
      <c r="C274" t="s">
        <v>1439</v>
      </c>
      <c r="D274" t="str">
        <f>VLOOKUP(B274,'1 BM용도분류표+대표용도'!$A$3:$G$479,2,)</f>
        <v>대형백화점</v>
      </c>
      <c r="E274" t="str">
        <f>VLOOKUP(B274,'1 BM용도분류표+대표용도'!$A$3:$G$479,4,)</f>
        <v>003</v>
      </c>
      <c r="F274" t="str">
        <f>VLOOKUP(B274,'1 BM용도분류표+대표용도'!$A$3:$G$479,6,)</f>
        <v>BM07</v>
      </c>
    </row>
    <row r="275" spans="1:6" x14ac:dyDescent="0.4">
      <c r="A275" s="16" t="s">
        <v>436</v>
      </c>
      <c r="B275" s="16" t="s">
        <v>445</v>
      </c>
      <c r="C275" t="s">
        <v>1440</v>
      </c>
      <c r="D275" t="str">
        <f>VLOOKUP(B275,'1 BM용도분류표+대표용도'!$A$3:$G$479,2,)</f>
        <v>대형점</v>
      </c>
      <c r="E275" t="str">
        <f>VLOOKUP(B275,'1 BM용도분류표+대표용도'!$A$3:$G$479,4,)</f>
        <v>003</v>
      </c>
      <c r="F275" t="str">
        <f>VLOOKUP(B275,'1 BM용도분류표+대표용도'!$A$3:$G$479,6,)</f>
        <v>BM07</v>
      </c>
    </row>
    <row r="276" spans="1:6" x14ac:dyDescent="0.4">
      <c r="A276" s="16" t="s">
        <v>436</v>
      </c>
      <c r="B276" s="16" t="s">
        <v>447</v>
      </c>
      <c r="C276" t="s">
        <v>1441</v>
      </c>
      <c r="D276" t="str">
        <f>VLOOKUP(B276,'1 BM용도분류표+대표용도'!$A$3:$G$479,2,)</f>
        <v>쇼핑센터</v>
      </c>
      <c r="E276" t="str">
        <f>VLOOKUP(B276,'1 BM용도분류표+대표용도'!$A$3:$G$479,4,)</f>
        <v>003</v>
      </c>
      <c r="F276" t="str">
        <f>VLOOKUP(B276,'1 BM용도분류표+대표용도'!$A$3:$G$479,6,)</f>
        <v>BM07</v>
      </c>
    </row>
    <row r="277" spans="1:6" x14ac:dyDescent="0.4">
      <c r="A277" s="16" t="s">
        <v>436</v>
      </c>
      <c r="B277" s="16" t="s">
        <v>449</v>
      </c>
      <c r="C277" t="s">
        <v>1442</v>
      </c>
      <c r="D277" t="str">
        <f>VLOOKUP(B277,'1 BM용도분류표+대표용도'!$A$3:$G$479,2,)</f>
        <v>기타소매시장</v>
      </c>
      <c r="E277" t="str">
        <f>VLOOKUP(B277,'1 BM용도분류표+대표용도'!$A$3:$G$479,4,)</f>
        <v>002</v>
      </c>
      <c r="F277" t="str">
        <f>VLOOKUP(B277,'1 BM용도분류표+대표용도'!$A$3:$G$479,6,)</f>
        <v>BM07</v>
      </c>
    </row>
    <row r="278" spans="1:6" x14ac:dyDescent="0.4">
      <c r="A278" s="16" t="s">
        <v>1443</v>
      </c>
      <c r="B278" s="16" t="s">
        <v>465</v>
      </c>
      <c r="C278" t="s">
        <v>1444</v>
      </c>
      <c r="D278" t="str">
        <f>VLOOKUP(B278,'1 BM용도분류표+대표용도'!$A$3:$G$479,2,)</f>
        <v>농수산물도매시장</v>
      </c>
      <c r="E278" t="str">
        <f>VLOOKUP(B278,'1 BM용도분류표+대표용도'!$A$3:$G$479,4,)</f>
        <v>001</v>
      </c>
      <c r="F278" t="str">
        <f>VLOOKUP(B278,'1 BM용도분류표+대표용도'!$A$3:$G$479,6,)</f>
        <v>BM07</v>
      </c>
    </row>
    <row r="279" spans="1:6" x14ac:dyDescent="0.4">
      <c r="A279" s="16" t="s">
        <v>1443</v>
      </c>
      <c r="B279" s="16" t="s">
        <v>467</v>
      </c>
      <c r="C279" t="s">
        <v>1445</v>
      </c>
      <c r="D279" t="str">
        <f>VLOOKUP(B279,'1 BM용도분류표+대표용도'!$A$3:$G$479,2,)</f>
        <v>농수산물공판장</v>
      </c>
      <c r="E279" t="str">
        <f>VLOOKUP(B279,'1 BM용도분류표+대표용도'!$A$3:$G$479,4,)</f>
        <v>001</v>
      </c>
      <c r="F279" t="str">
        <f>VLOOKUP(B279,'1 BM용도분류표+대표용도'!$A$3:$G$479,6,)</f>
        <v>BM07</v>
      </c>
    </row>
    <row r="280" spans="1:6" x14ac:dyDescent="0.4">
      <c r="A280" s="16" t="s">
        <v>1443</v>
      </c>
      <c r="B280" s="16" t="s">
        <v>469</v>
      </c>
      <c r="C280" t="s">
        <v>1446</v>
      </c>
      <c r="D280" t="str">
        <f>VLOOKUP(B280,'1 BM용도분류표+대표용도'!$A$3:$G$479,2,)</f>
        <v>기타도매시장</v>
      </c>
      <c r="E280" t="str">
        <f>VLOOKUP(B280,'1 BM용도분류표+대표용도'!$A$3:$G$479,4,)</f>
        <v>001</v>
      </c>
      <c r="F280" t="str">
        <f>VLOOKUP(B280,'1 BM용도분류표+대표용도'!$A$3:$G$479,6,)</f>
        <v>BM07</v>
      </c>
    </row>
    <row r="281" spans="1:6" x14ac:dyDescent="0.4">
      <c r="A281" s="16" t="s">
        <v>1162</v>
      </c>
      <c r="B281" s="16" t="s">
        <v>473</v>
      </c>
      <c r="C281" t="s">
        <v>1447</v>
      </c>
      <c r="D281" t="str">
        <f>VLOOKUP(B281,'1 BM용도분류표+대표용도'!$A$3:$G$479,2,)</f>
        <v>여객자동차터미널</v>
      </c>
      <c r="E281" t="str">
        <f>VLOOKUP(B281,'1 BM용도분류표+대표용도'!$A$3:$G$479,4,)</f>
        <v>001</v>
      </c>
      <c r="F281" t="str">
        <f>VLOOKUP(B281,'1 BM용도분류표+대표용도'!$A$3:$G$479,6,)</f>
        <v>BM08</v>
      </c>
    </row>
    <row r="282" spans="1:6" x14ac:dyDescent="0.4">
      <c r="A282" s="16" t="s">
        <v>1162</v>
      </c>
      <c r="B282" s="16" t="s">
        <v>477</v>
      </c>
      <c r="C282" t="s">
        <v>1448</v>
      </c>
      <c r="D282" t="str">
        <f>VLOOKUP(B282,'1 BM용도분류표+대표용도'!$A$3:$G$479,2,)</f>
        <v>화물터미널</v>
      </c>
      <c r="E282" t="str">
        <f>VLOOKUP(B282,'1 BM용도분류표+대표용도'!$A$3:$G$479,4,)</f>
        <v>002</v>
      </c>
      <c r="F282" t="str">
        <f>VLOOKUP(B282,'1 BM용도분류표+대표용도'!$A$3:$G$479,6,)</f>
        <v>BM08</v>
      </c>
    </row>
    <row r="283" spans="1:6" x14ac:dyDescent="0.4">
      <c r="A283" s="16" t="s">
        <v>1162</v>
      </c>
      <c r="B283" s="16" t="s">
        <v>479</v>
      </c>
      <c r="C283" t="s">
        <v>1449</v>
      </c>
      <c r="D283" t="str">
        <f>VLOOKUP(B283,'1 BM용도분류표+대표용도'!$A$3:$G$479,2,)</f>
        <v>철도역사</v>
      </c>
      <c r="E283" t="str">
        <f>VLOOKUP(B283,'1 BM용도분류표+대표용도'!$A$3:$G$479,4,)</f>
        <v>003</v>
      </c>
      <c r="F283" t="str">
        <f>VLOOKUP(B283,'1 BM용도분류표+대표용도'!$A$3:$G$479,6,)</f>
        <v>BM08</v>
      </c>
    </row>
    <row r="284" spans="1:6" x14ac:dyDescent="0.4">
      <c r="A284" s="16" t="s">
        <v>1162</v>
      </c>
      <c r="B284" s="16" t="s">
        <v>481</v>
      </c>
      <c r="C284" t="s">
        <v>1450</v>
      </c>
      <c r="D284" t="str">
        <f>VLOOKUP(B284,'1 BM용도분류표+대표용도'!$A$3:$G$479,2,)</f>
        <v>공항시설</v>
      </c>
      <c r="E284" t="str">
        <f>VLOOKUP(B284,'1 BM용도분류표+대표용도'!$A$3:$G$479,4,)</f>
        <v>004</v>
      </c>
      <c r="F284" t="str">
        <f>VLOOKUP(B284,'1 BM용도분류표+대표용도'!$A$3:$G$479,6,)</f>
        <v>BM08</v>
      </c>
    </row>
    <row r="285" spans="1:6" x14ac:dyDescent="0.4">
      <c r="A285" s="16" t="s">
        <v>1162</v>
      </c>
      <c r="B285" s="16" t="s">
        <v>483</v>
      </c>
      <c r="C285" t="s">
        <v>1451</v>
      </c>
      <c r="D285" t="str">
        <f>VLOOKUP(B285,'1 BM용도분류표+대표용도'!$A$3:$G$479,2,)</f>
        <v>항만시설(터미널)</v>
      </c>
      <c r="E285" t="str">
        <f>VLOOKUP(B285,'1 BM용도분류표+대표용도'!$A$3:$G$479,4,)</f>
        <v>005</v>
      </c>
      <c r="F285" t="str">
        <f>VLOOKUP(B285,'1 BM용도분류표+대표용도'!$A$3:$G$479,6,)</f>
        <v>BM08</v>
      </c>
    </row>
    <row r="286" spans="1:6" x14ac:dyDescent="0.4">
      <c r="A286" s="16" t="s">
        <v>1162</v>
      </c>
      <c r="B286" s="16" t="s">
        <v>486</v>
      </c>
      <c r="C286" t="s">
        <v>1452</v>
      </c>
      <c r="D286" t="str">
        <f>VLOOKUP(B286,'1 BM용도분류표+대표용도'!$A$3:$G$479,2,)</f>
        <v>종합여객시설</v>
      </c>
      <c r="E286" t="str">
        <f>VLOOKUP(B286,'1 BM용도분류표+대표용도'!$A$3:$G$479,4,)</f>
        <v>001</v>
      </c>
      <c r="F286" t="str">
        <f>VLOOKUP(B286,'1 BM용도분류표+대표용도'!$A$3:$G$479,6,)</f>
        <v>BM08</v>
      </c>
    </row>
    <row r="287" spans="1:6" x14ac:dyDescent="0.4">
      <c r="A287" s="16" t="s">
        <v>1162</v>
      </c>
      <c r="B287" s="16" t="s">
        <v>488</v>
      </c>
      <c r="C287" t="s">
        <v>1453</v>
      </c>
      <c r="D287" t="str">
        <f>VLOOKUP(B287,'1 BM용도분류표+대표용도'!$A$3:$G$479,2,)</f>
        <v>철도시설</v>
      </c>
      <c r="E287" t="str">
        <f>VLOOKUP(B287,'1 BM용도분류표+대표용도'!$A$3:$G$479,4,)</f>
        <v>006</v>
      </c>
      <c r="F287" t="str">
        <f>VLOOKUP(B287,'1 BM용도분류표+대표용도'!$A$3:$G$479,6,)</f>
        <v>BM08</v>
      </c>
    </row>
    <row r="288" spans="1:6" x14ac:dyDescent="0.4">
      <c r="A288" s="16" t="s">
        <v>1162</v>
      </c>
      <c r="B288" s="16" t="s">
        <v>490</v>
      </c>
      <c r="C288" t="s">
        <v>1454</v>
      </c>
      <c r="D288" t="str">
        <f>VLOOKUP(B288,'1 BM용도분류표+대표용도'!$A$3:$G$479,2,)</f>
        <v>항만시설</v>
      </c>
      <c r="E288" t="str">
        <f>VLOOKUP(B288,'1 BM용도분류표+대표용도'!$A$3:$G$479,4,)</f>
        <v>005</v>
      </c>
      <c r="F288" t="str">
        <f>VLOOKUP(B288,'1 BM용도분류표+대표용도'!$A$3:$G$479,6,)</f>
        <v>BM08</v>
      </c>
    </row>
    <row r="289" spans="1:6" x14ac:dyDescent="0.4">
      <c r="A289" s="16" t="s">
        <v>1162</v>
      </c>
      <c r="B289" s="16" t="s">
        <v>491</v>
      </c>
      <c r="C289" t="s">
        <v>1455</v>
      </c>
      <c r="D289" t="str">
        <f>VLOOKUP(B289,'1 BM용도분류표+대표용도'!$A$3:$G$479,2,)</f>
        <v>기타운수시설</v>
      </c>
      <c r="E289" t="str">
        <f>VLOOKUP(B289,'1 BM용도분류표+대표용도'!$A$3:$G$479,4,)</f>
        <v>007</v>
      </c>
      <c r="F289" t="str">
        <f>VLOOKUP(B289,'1 BM용도분류표+대표용도'!$A$3:$G$479,6,)</f>
        <v>BM08</v>
      </c>
    </row>
    <row r="290" spans="1:6" x14ac:dyDescent="0.4">
      <c r="A290" s="23" t="s">
        <v>493</v>
      </c>
      <c r="B290" s="23" t="s">
        <v>496</v>
      </c>
      <c r="C290" s="24" t="s">
        <v>1456</v>
      </c>
      <c r="D290" s="24" t="str">
        <f>VLOOKUP(B290,'1 BM용도분류표+대표용도'!$A$3:$G$479,2,)</f>
        <v>병원(09)</v>
      </c>
      <c r="E290" s="24" t="str">
        <f>VLOOKUP(B290,'1 BM용도분류표+대표용도'!$A$3:$G$479,4,)</f>
        <v>001</v>
      </c>
      <c r="F290" s="24" t="str">
        <f>VLOOKUP(B290,'1 BM용도분류표+대표용도'!$A$3:$G$479,6,)</f>
        <v>BM09</v>
      </c>
    </row>
    <row r="291" spans="1:6" x14ac:dyDescent="0.4">
      <c r="A291" s="23" t="s">
        <v>493</v>
      </c>
      <c r="B291" s="23" t="s">
        <v>1867</v>
      </c>
      <c r="C291" s="24" t="s">
        <v>1457</v>
      </c>
      <c r="D291" s="24" t="str">
        <f>VLOOKUP(B291,'1 BM용도분류표+대표용도'!$A$3:$G$479,2,)</f>
        <v>격리병원(09)</v>
      </c>
      <c r="E291" s="24" t="str">
        <f>VLOOKUP(B291,'1 BM용도분류표+대표용도'!$A$3:$G$479,4,)</f>
        <v>002</v>
      </c>
      <c r="F291" s="24" t="str">
        <f>VLOOKUP(B291,'1 BM용도분류표+대표용도'!$A$3:$G$479,6,)</f>
        <v>BM09</v>
      </c>
    </row>
    <row r="292" spans="1:6" x14ac:dyDescent="0.4">
      <c r="A292" s="16" t="s">
        <v>493</v>
      </c>
      <c r="B292" s="16" t="s">
        <v>524</v>
      </c>
      <c r="C292" t="s">
        <v>1458</v>
      </c>
      <c r="D292" t="str">
        <f>VLOOKUP(B292,'1 BM용도분류표+대표용도'!$A$3:$G$479,2,)</f>
        <v>장례식장</v>
      </c>
      <c r="E292" t="str">
        <f>VLOOKUP(B292,'1 BM용도분류표+대표용도'!$A$3:$G$479,4,)</f>
        <v>005</v>
      </c>
      <c r="F292" t="str">
        <f>VLOOKUP(B292,'1 BM용도분류표+대표용도'!$A$3:$G$479,6,)</f>
        <v>BM09</v>
      </c>
    </row>
    <row r="293" spans="1:6" x14ac:dyDescent="0.4">
      <c r="A293" s="16" t="s">
        <v>493</v>
      </c>
      <c r="B293" s="16" t="s">
        <v>526</v>
      </c>
      <c r="C293" t="s">
        <v>1459</v>
      </c>
      <c r="D293" t="str">
        <f>VLOOKUP(B293,'1 BM용도분류표+대표용도'!$A$3:$G$479,2,)</f>
        <v>기타의료시설</v>
      </c>
      <c r="E293" t="str">
        <f>VLOOKUP(B293,'1 BM용도분류표+대표용도'!$A$3:$G$479,4,)</f>
        <v>006</v>
      </c>
      <c r="F293" t="str">
        <f>VLOOKUP(B293,'1 BM용도분류표+대표용도'!$A$3:$G$479,6,)</f>
        <v>BM09</v>
      </c>
    </row>
    <row r="294" spans="1:6" x14ac:dyDescent="0.4">
      <c r="A294" s="16" t="s">
        <v>496</v>
      </c>
      <c r="B294" s="16" t="s">
        <v>499</v>
      </c>
      <c r="C294" t="s">
        <v>1460</v>
      </c>
      <c r="D294" t="str">
        <f>VLOOKUP(B294,'1 BM용도분류표+대표용도'!$A$3:$G$479,2,)</f>
        <v>종합병원</v>
      </c>
      <c r="E294" t="str">
        <f>VLOOKUP(B294,'1 BM용도분류표+대표용도'!$A$3:$G$479,4,)</f>
        <v>010</v>
      </c>
      <c r="F294" t="str">
        <f>VLOOKUP(B294,'1 BM용도분류표+대표용도'!$A$3:$G$479,6,)</f>
        <v>BM09</v>
      </c>
    </row>
    <row r="295" spans="1:6" x14ac:dyDescent="0.4">
      <c r="A295" s="16" t="s">
        <v>496</v>
      </c>
      <c r="B295" s="16" t="s">
        <v>502</v>
      </c>
      <c r="C295" t="s">
        <v>1461</v>
      </c>
      <c r="D295" t="str">
        <f>VLOOKUP(B295,'1 BM용도분류표+대표용도'!$A$3:$G$479,2,)</f>
        <v>산부인과병원</v>
      </c>
      <c r="E295" t="str">
        <f>VLOOKUP(B295,'1 BM용도분류표+대표용도'!$A$3:$G$479,4,)</f>
        <v>001</v>
      </c>
      <c r="F295" t="str">
        <f>VLOOKUP(B295,'1 BM용도분류표+대표용도'!$A$3:$G$479,6,)</f>
        <v>BM09</v>
      </c>
    </row>
    <row r="296" spans="1:6" x14ac:dyDescent="0.4">
      <c r="A296" s="16" t="s">
        <v>496</v>
      </c>
      <c r="B296" s="16" t="s">
        <v>504</v>
      </c>
      <c r="C296" t="s">
        <v>1462</v>
      </c>
      <c r="D296" t="str">
        <f>VLOOKUP(B296,'1 BM용도분류표+대표용도'!$A$3:$G$479,2,)</f>
        <v>치과병원</v>
      </c>
      <c r="E296" t="str">
        <f>VLOOKUP(B296,'1 BM용도분류표+대표용도'!$A$3:$G$479,4,)</f>
        <v>011</v>
      </c>
      <c r="F296" t="str">
        <f>VLOOKUP(B296,'1 BM용도분류표+대표용도'!$A$3:$G$479,6,)</f>
        <v>BM09</v>
      </c>
    </row>
    <row r="297" spans="1:6" x14ac:dyDescent="0.4">
      <c r="A297" s="16" t="s">
        <v>496</v>
      </c>
      <c r="B297" s="16" t="s">
        <v>506</v>
      </c>
      <c r="C297" t="s">
        <v>1463</v>
      </c>
      <c r="D297" t="str">
        <f>VLOOKUP(B297,'1 BM용도분류표+대표용도'!$A$3:$G$479,2,)</f>
        <v>한방병원</v>
      </c>
      <c r="E297" t="str">
        <f>VLOOKUP(B297,'1 BM용도분류표+대표용도'!$A$3:$G$479,4,)</f>
        <v>001</v>
      </c>
      <c r="F297" t="str">
        <f>VLOOKUP(B297,'1 BM용도분류표+대표용도'!$A$3:$G$479,6,)</f>
        <v>BM09</v>
      </c>
    </row>
    <row r="298" spans="1:6" x14ac:dyDescent="0.4">
      <c r="A298" s="16" t="s">
        <v>496</v>
      </c>
      <c r="B298" s="16" t="s">
        <v>508</v>
      </c>
      <c r="C298" t="s">
        <v>1464</v>
      </c>
      <c r="D298" t="str">
        <f>VLOOKUP(B298,'1 BM용도분류표+대표용도'!$A$3:$G$479,2,)</f>
        <v>정신병원</v>
      </c>
      <c r="E298" t="str">
        <f>VLOOKUP(B298,'1 BM용도분류표+대표용도'!$A$3:$G$479,4,)</f>
        <v>002</v>
      </c>
      <c r="F298" t="str">
        <f>VLOOKUP(B298,'1 BM용도분류표+대표용도'!$A$3:$G$479,6,)</f>
        <v>BM09</v>
      </c>
    </row>
    <row r="299" spans="1:6" x14ac:dyDescent="0.4">
      <c r="A299" s="16" t="s">
        <v>496</v>
      </c>
      <c r="B299" s="16" t="s">
        <v>510</v>
      </c>
      <c r="C299" t="s">
        <v>1457</v>
      </c>
      <c r="D299" t="str">
        <f>VLOOKUP(B299,'1 BM용도분류표+대표용도'!$A$3:$G$479,2,)</f>
        <v>격리병원</v>
      </c>
      <c r="E299" t="str">
        <f>VLOOKUP(B299,'1 BM용도분류표+대표용도'!$A$3:$G$479,4,)</f>
        <v>002</v>
      </c>
      <c r="F299" t="str">
        <f>VLOOKUP(B299,'1 BM용도분류표+대표용도'!$A$3:$G$479,6,)</f>
        <v>BM09</v>
      </c>
    </row>
    <row r="300" spans="1:6" x14ac:dyDescent="0.4">
      <c r="A300" s="16" t="s">
        <v>496</v>
      </c>
      <c r="B300" s="16" t="s">
        <v>511</v>
      </c>
      <c r="C300" t="s">
        <v>1456</v>
      </c>
      <c r="D300" t="str">
        <f>VLOOKUP(B300,'1 BM용도분류표+대표용도'!$A$3:$G$479,2,)</f>
        <v>병원</v>
      </c>
      <c r="E300" t="str">
        <f>VLOOKUP(B300,'1 BM용도분류표+대표용도'!$A$3:$G$479,4,)</f>
        <v>001</v>
      </c>
      <c r="F300" t="str">
        <f>VLOOKUP(B300,'1 BM용도분류표+대표용도'!$A$3:$G$479,6,)</f>
        <v>BM09</v>
      </c>
    </row>
    <row r="301" spans="1:6" x14ac:dyDescent="0.4">
      <c r="A301" s="16" t="s">
        <v>496</v>
      </c>
      <c r="B301" s="16" t="s">
        <v>512</v>
      </c>
      <c r="C301" t="s">
        <v>1465</v>
      </c>
      <c r="D301" t="str">
        <f>VLOOKUP(B301,'1 BM용도분류표+대표용도'!$A$3:$G$479,2,)</f>
        <v>요양소</v>
      </c>
      <c r="E301" t="str">
        <f>VLOOKUP(B301,'1 BM용도분류표+대표용도'!$A$3:$G$479,4,)</f>
        <v>003</v>
      </c>
      <c r="F301" t="str">
        <f>VLOOKUP(B301,'1 BM용도분류표+대표용도'!$A$3:$G$479,6,)</f>
        <v>BM09</v>
      </c>
    </row>
    <row r="302" spans="1:6" x14ac:dyDescent="0.4">
      <c r="A302" s="16" t="s">
        <v>496</v>
      </c>
      <c r="B302" s="16" t="s">
        <v>515</v>
      </c>
      <c r="C302" t="s">
        <v>1466</v>
      </c>
      <c r="D302" t="str">
        <f>VLOOKUP(B302,'1 BM용도분류표+대표용도'!$A$3:$G$479,2,)</f>
        <v>요양병원</v>
      </c>
      <c r="E302" t="str">
        <f>VLOOKUP(B302,'1 BM용도분류표+대표용도'!$A$3:$G$479,4,)</f>
        <v>003</v>
      </c>
      <c r="F302" t="str">
        <f>VLOOKUP(B302,'1 BM용도분류표+대표용도'!$A$3:$G$479,6,)</f>
        <v>BM09</v>
      </c>
    </row>
    <row r="303" spans="1:6" x14ac:dyDescent="0.4">
      <c r="A303" s="16" t="s">
        <v>496</v>
      </c>
      <c r="B303" s="16" t="s">
        <v>516</v>
      </c>
      <c r="C303" t="s">
        <v>1467</v>
      </c>
      <c r="D303" t="str">
        <f>VLOOKUP(B303,'1 BM용도분류표+대표용도'!$A$3:$G$479,2,)</f>
        <v>기타병원</v>
      </c>
      <c r="E303" t="str">
        <f>VLOOKUP(B303,'1 BM용도분류표+대표용도'!$A$3:$G$479,4,)</f>
        <v>004</v>
      </c>
      <c r="F303" t="str">
        <f>VLOOKUP(B303,'1 BM용도분류표+대표용도'!$A$3:$G$479,6,)</f>
        <v>BM09</v>
      </c>
    </row>
    <row r="304" spans="1:6" x14ac:dyDescent="0.4">
      <c r="A304" s="16" t="s">
        <v>1867</v>
      </c>
      <c r="B304" s="16" t="s">
        <v>518</v>
      </c>
      <c r="C304" t="s">
        <v>1468</v>
      </c>
      <c r="D304" t="str">
        <f>VLOOKUP(B304,'1 BM용도분류표+대표용도'!$A$3:$G$479,2,)</f>
        <v>전염병원</v>
      </c>
      <c r="E304" t="str">
        <f>VLOOKUP(B304,'1 BM용도분류표+대표용도'!$A$3:$G$479,4,)</f>
        <v>002</v>
      </c>
      <c r="F304" t="str">
        <f>VLOOKUP(B304,'1 BM용도분류표+대표용도'!$A$3:$G$479,6,)</f>
        <v>BM09</v>
      </c>
    </row>
    <row r="305" spans="1:6" x14ac:dyDescent="0.4">
      <c r="A305" s="16" t="s">
        <v>1867</v>
      </c>
      <c r="B305" s="16" t="s">
        <v>520</v>
      </c>
      <c r="C305" t="s">
        <v>1469</v>
      </c>
      <c r="D305" t="str">
        <f>VLOOKUP(B305,'1 BM용도분류표+대표용도'!$A$3:$G$479,2,)</f>
        <v>마약진료소</v>
      </c>
      <c r="E305" t="str">
        <f>VLOOKUP(B305,'1 BM용도분류표+대표용도'!$A$3:$G$479,4,)</f>
        <v>002</v>
      </c>
      <c r="F305" t="str">
        <f>VLOOKUP(B305,'1 BM용도분류표+대표용도'!$A$3:$G$479,6,)</f>
        <v>BM09</v>
      </c>
    </row>
    <row r="306" spans="1:6" x14ac:dyDescent="0.4">
      <c r="A306" s="16" t="s">
        <v>1867</v>
      </c>
      <c r="B306" s="16" t="s">
        <v>522</v>
      </c>
      <c r="C306" t="s">
        <v>1470</v>
      </c>
      <c r="D306" t="str">
        <f>VLOOKUP(B306,'1 BM용도분류표+대표용도'!$A$3:$G$479,2,)</f>
        <v>기타격리병원</v>
      </c>
      <c r="E306" t="str">
        <f>VLOOKUP(B306,'1 BM용도분류표+대표용도'!$A$3:$G$479,4,)</f>
        <v>002</v>
      </c>
      <c r="F306" t="str">
        <f>VLOOKUP(B306,'1 BM용도분류표+대표용도'!$A$3:$G$479,6,)</f>
        <v>BM09</v>
      </c>
    </row>
    <row r="307" spans="1:6" x14ac:dyDescent="0.4">
      <c r="A307" s="16" t="s">
        <v>527</v>
      </c>
      <c r="B307" s="16" t="s">
        <v>528</v>
      </c>
      <c r="C307" t="s">
        <v>1471</v>
      </c>
      <c r="D307" t="str">
        <f>VLOOKUP(B307,'1 BM용도분류표+대표용도'!$A$3:$G$479,2,)</f>
        <v>교육(연수)원</v>
      </c>
      <c r="E307" t="str">
        <f>VLOOKUP(B307,'1 BM용도분류표+대표용도'!$A$3:$G$479,4,)</f>
        <v>001</v>
      </c>
      <c r="F307" t="str">
        <f>VLOOKUP(B307,'1 BM용도분류표+대표용도'!$A$3:$G$479,6,)</f>
        <v>BM10</v>
      </c>
    </row>
    <row r="308" spans="1:6" x14ac:dyDescent="0.4">
      <c r="A308" s="16" t="s">
        <v>527</v>
      </c>
      <c r="B308" s="16" t="s">
        <v>530</v>
      </c>
      <c r="C308" t="s">
        <v>1472</v>
      </c>
      <c r="D308" t="str">
        <f>VLOOKUP(B308,'1 BM용도분류표+대표용도'!$A$3:$G$479,2,)</f>
        <v>직업훈련소</v>
      </c>
      <c r="E308" t="str">
        <f>VLOOKUP(B308,'1 BM용도분류표+대표용도'!$A$3:$G$479,4,)</f>
        <v>001</v>
      </c>
      <c r="F308" t="str">
        <f>VLOOKUP(B308,'1 BM용도분류표+대표용도'!$A$3:$G$479,6,)</f>
        <v>BM10</v>
      </c>
    </row>
    <row r="309" spans="1:6" x14ac:dyDescent="0.4">
      <c r="A309" s="16" t="s">
        <v>527</v>
      </c>
      <c r="B309" s="16" t="s">
        <v>531</v>
      </c>
      <c r="C309" t="s">
        <v>1473</v>
      </c>
      <c r="D309" t="str">
        <f>VLOOKUP(B309,'1 BM용도분류표+대표용도'!$A$3:$G$479,2,)</f>
        <v>학원</v>
      </c>
      <c r="E309" t="str">
        <f>VLOOKUP(B309,'1 BM용도분류표+대표용도'!$A$3:$G$479,4,)</f>
        <v>001</v>
      </c>
      <c r="F309" t="str">
        <f>VLOOKUP(B309,'1 BM용도분류표+대표용도'!$A$3:$G$479,6,)</f>
        <v>BM10</v>
      </c>
    </row>
    <row r="310" spans="1:6" x14ac:dyDescent="0.4">
      <c r="A310" s="16" t="s">
        <v>527</v>
      </c>
      <c r="B310" s="16" t="s">
        <v>532</v>
      </c>
      <c r="C310" t="s">
        <v>1474</v>
      </c>
      <c r="D310" t="str">
        <f>VLOOKUP(B310,'1 BM용도분류표+대표용도'!$A$3:$G$479,2,)</f>
        <v>연구소</v>
      </c>
      <c r="E310" t="str">
        <f>VLOOKUP(B310,'1 BM용도분류표+대표용도'!$A$3:$G$479,4,)</f>
        <v>002</v>
      </c>
      <c r="F310" t="str">
        <f>VLOOKUP(B310,'1 BM용도분류표+대표용도'!$A$3:$G$479,6,)</f>
        <v>BM10</v>
      </c>
    </row>
    <row r="311" spans="1:6" x14ac:dyDescent="0.4">
      <c r="A311" s="16" t="s">
        <v>527</v>
      </c>
      <c r="B311" s="16" t="s">
        <v>535</v>
      </c>
      <c r="C311" t="s">
        <v>1475</v>
      </c>
      <c r="D311" t="str">
        <f>VLOOKUP(B311,'1 BM용도분류표+대표용도'!$A$3:$G$479,2,)</f>
        <v>도서관</v>
      </c>
      <c r="E311" t="str">
        <f>VLOOKUP(B311,'1 BM용도분류표+대표용도'!$A$3:$G$479,4,)</f>
        <v>003</v>
      </c>
      <c r="F311" t="str">
        <f>VLOOKUP(B311,'1 BM용도분류표+대표용도'!$A$3:$G$479,6,)</f>
        <v>BM10</v>
      </c>
    </row>
    <row r="312" spans="1:6" x14ac:dyDescent="0.4">
      <c r="A312" s="23" t="s">
        <v>527</v>
      </c>
      <c r="B312" s="23" t="s">
        <v>536</v>
      </c>
      <c r="C312" s="24" t="s">
        <v>1476</v>
      </c>
      <c r="D312" s="24" t="str">
        <f>VLOOKUP(B312,'1 BM용도분류표+대표용도'!$A$3:$G$479,2,)</f>
        <v>학교(10)</v>
      </c>
      <c r="E312" s="24" t="str">
        <f>VLOOKUP(B312,'1 BM용도분류표+대표용도'!$A$3:$G$479,4,)</f>
        <v>100</v>
      </c>
      <c r="F312" s="24" t="str">
        <f>VLOOKUP(B312,'1 BM용도분류표+대표용도'!$A$3:$G$479,6,)</f>
        <v>BM10</v>
      </c>
    </row>
    <row r="313" spans="1:6" x14ac:dyDescent="0.4">
      <c r="A313" s="23" t="s">
        <v>527</v>
      </c>
      <c r="B313" s="23" t="s">
        <v>1477</v>
      </c>
      <c r="C313" s="24" t="s">
        <v>1478</v>
      </c>
      <c r="D313" s="24" t="str">
        <f>VLOOKUP(B313,'1 BM용도분류표+대표용도'!$A$3:$G$479,2,)</f>
        <v>교육원(10)</v>
      </c>
      <c r="E313" s="24" t="str">
        <f>VLOOKUP(B313,'1 BM용도분류표+대표용도'!$A$3:$G$479,4,)</f>
        <v>001</v>
      </c>
      <c r="F313" s="24" t="str">
        <f>VLOOKUP(B313,'1 BM용도분류표+대표용도'!$A$3:$G$479,6,)</f>
        <v>BM10</v>
      </c>
    </row>
    <row r="314" spans="1:6" x14ac:dyDescent="0.4">
      <c r="A314" s="23" t="s">
        <v>527</v>
      </c>
      <c r="B314" s="23" t="s">
        <v>1479</v>
      </c>
      <c r="C314" s="24" t="s">
        <v>1474</v>
      </c>
      <c r="D314" s="24" t="str">
        <f>VLOOKUP(B314,'1 BM용도분류표+대표용도'!$A$3:$G$479,2,)</f>
        <v>연구소(10)</v>
      </c>
      <c r="E314" s="24" t="str">
        <f>VLOOKUP(B314,'1 BM용도분류표+대표용도'!$A$3:$G$479,4,)</f>
        <v>002</v>
      </c>
      <c r="F314" s="24" t="str">
        <f>VLOOKUP(B314,'1 BM용도분류표+대표용도'!$A$3:$G$479,6,)</f>
        <v>BM10</v>
      </c>
    </row>
    <row r="315" spans="1:6" x14ac:dyDescent="0.4">
      <c r="A315" s="23" t="s">
        <v>527</v>
      </c>
      <c r="B315" s="23" t="s">
        <v>1480</v>
      </c>
      <c r="C315" s="24" t="s">
        <v>1473</v>
      </c>
      <c r="D315" s="24" t="str">
        <f>VLOOKUP(B315,'1 BM용도분류표+대표용도'!$A$3:$G$479,2,)</f>
        <v>학원(10)</v>
      </c>
      <c r="E315" s="24" t="str">
        <f>VLOOKUP(B315,'1 BM용도분류표+대표용도'!$A$3:$G$479,4,)</f>
        <v>400</v>
      </c>
      <c r="F315" s="24" t="str">
        <f>VLOOKUP(B315,'1 BM용도분류표+대표용도'!$A$3:$G$479,6,)</f>
        <v>BM10</v>
      </c>
    </row>
    <row r="316" spans="1:6" x14ac:dyDescent="0.4">
      <c r="A316" s="16" t="s">
        <v>527</v>
      </c>
      <c r="B316" s="16" t="s">
        <v>567</v>
      </c>
      <c r="C316" t="s">
        <v>1481</v>
      </c>
      <c r="D316" t="str">
        <f>VLOOKUP(B316,'1 BM용도분류표+대표용도'!$A$3:$G$479,2,)</f>
        <v>기타교육연구시설</v>
      </c>
      <c r="E316" t="str">
        <f>VLOOKUP(B316,'1 BM용도분류표+대표용도'!$A$3:$G$479,4,)</f>
        <v>010</v>
      </c>
      <c r="F316" t="str">
        <f>VLOOKUP(B316,'1 BM용도분류표+대표용도'!$A$3:$G$479,6,)</f>
        <v>BM10</v>
      </c>
    </row>
    <row r="317" spans="1:6" x14ac:dyDescent="0.4">
      <c r="A317" s="16" t="s">
        <v>536</v>
      </c>
      <c r="B317" s="16" t="s">
        <v>539</v>
      </c>
      <c r="C317" t="s">
        <v>1482</v>
      </c>
      <c r="D317" t="str">
        <f>VLOOKUP(B317,'1 BM용도분류표+대표용도'!$A$3:$G$479,2,)</f>
        <v>초등학교</v>
      </c>
      <c r="E317" t="str">
        <f>VLOOKUP(B317,'1 BM용도분류표+대표용도'!$A$3:$G$479,4,)</f>
        <v>004</v>
      </c>
      <c r="F317" t="str">
        <f>VLOOKUP(B317,'1 BM용도분류표+대표용도'!$A$3:$G$479,6,)</f>
        <v>BM10</v>
      </c>
    </row>
    <row r="318" spans="1:6" x14ac:dyDescent="0.4">
      <c r="A318" s="16" t="s">
        <v>536</v>
      </c>
      <c r="B318" s="16" t="s">
        <v>541</v>
      </c>
      <c r="C318" t="s">
        <v>1483</v>
      </c>
      <c r="D318" t="str">
        <f>VLOOKUP(B318,'1 BM용도분류표+대표용도'!$A$3:$G$479,2,)</f>
        <v>중학교</v>
      </c>
      <c r="E318" t="str">
        <f>VLOOKUP(B318,'1 BM용도분류표+대표용도'!$A$3:$G$479,4,)</f>
        <v>005</v>
      </c>
      <c r="F318" t="str">
        <f>VLOOKUP(B318,'1 BM용도분류표+대표용도'!$A$3:$G$479,6,)</f>
        <v>BM10</v>
      </c>
    </row>
    <row r="319" spans="1:6" x14ac:dyDescent="0.4">
      <c r="A319" s="16" t="s">
        <v>536</v>
      </c>
      <c r="B319" s="16" t="s">
        <v>543</v>
      </c>
      <c r="C319" t="s">
        <v>1484</v>
      </c>
      <c r="D319" t="str">
        <f>VLOOKUP(B319,'1 BM용도분류표+대표용도'!$A$3:$G$479,2,)</f>
        <v>고등학교</v>
      </c>
      <c r="E319" t="str">
        <f>VLOOKUP(B319,'1 BM용도분류표+대표용도'!$A$3:$G$479,4,)</f>
        <v>006</v>
      </c>
      <c r="F319" t="str">
        <f>VLOOKUP(B319,'1 BM용도분류표+대표용도'!$A$3:$G$479,6,)</f>
        <v>BM10</v>
      </c>
    </row>
    <row r="320" spans="1:6" x14ac:dyDescent="0.4">
      <c r="A320" s="16" t="s">
        <v>536</v>
      </c>
      <c r="B320" s="16" t="s">
        <v>544</v>
      </c>
      <c r="C320" t="s">
        <v>1485</v>
      </c>
      <c r="D320" t="str">
        <f>VLOOKUP(B320,'1 BM용도분류표+대표용도'!$A$3:$G$479,2,)</f>
        <v>대학교</v>
      </c>
      <c r="E320" t="str">
        <f>VLOOKUP(B320,'1 BM용도분류표+대표용도'!$A$3:$G$479,4,)</f>
        <v>007</v>
      </c>
      <c r="F320" t="str">
        <f>VLOOKUP(B320,'1 BM용도분류표+대표용도'!$A$3:$G$479,6,)</f>
        <v>BM10</v>
      </c>
    </row>
    <row r="321" spans="1:6" x14ac:dyDescent="0.4">
      <c r="A321" s="16" t="s">
        <v>536</v>
      </c>
      <c r="B321" s="16" t="s">
        <v>546</v>
      </c>
      <c r="C321" t="s">
        <v>1486</v>
      </c>
      <c r="D321" t="str">
        <f>VLOOKUP(B321,'1 BM용도분류표+대표용도'!$A$3:$G$479,2,)</f>
        <v>전문대학</v>
      </c>
      <c r="E321" t="str">
        <f>VLOOKUP(B321,'1 BM용도분류표+대표용도'!$A$3:$G$479,4,)</f>
        <v>007</v>
      </c>
      <c r="F321" t="str">
        <f>VLOOKUP(B321,'1 BM용도분류표+대표용도'!$A$3:$G$479,6,)</f>
        <v>BM10</v>
      </c>
    </row>
    <row r="322" spans="1:6" x14ac:dyDescent="0.4">
      <c r="A322" s="16" t="s">
        <v>536</v>
      </c>
      <c r="B322" s="16" t="s">
        <v>548</v>
      </c>
      <c r="C322" t="s">
        <v>1487</v>
      </c>
      <c r="D322" t="str">
        <f>VLOOKUP(B322,'1 BM용도분류표+대표용도'!$A$3:$G$479,2,)</f>
        <v>대학</v>
      </c>
      <c r="E322" t="str">
        <f>VLOOKUP(B322,'1 BM용도분류표+대표용도'!$A$3:$G$479,4,)</f>
        <v>007</v>
      </c>
      <c r="F322" t="str">
        <f>VLOOKUP(B322,'1 BM용도분류표+대표용도'!$A$3:$G$479,6,)</f>
        <v>BM10</v>
      </c>
    </row>
    <row r="323" spans="1:6" x14ac:dyDescent="0.4">
      <c r="A323" s="16" t="s">
        <v>536</v>
      </c>
      <c r="B323" s="16" t="s">
        <v>550</v>
      </c>
      <c r="C323" t="s">
        <v>1488</v>
      </c>
      <c r="D323" t="str">
        <f>VLOOKUP(B323,'1 BM용도분류표+대표용도'!$A$3:$G$479,2,)</f>
        <v>유치원</v>
      </c>
      <c r="E323" t="str">
        <f>VLOOKUP(B323,'1 BM용도분류표+대표용도'!$A$3:$G$479,4,)</f>
        <v>008</v>
      </c>
      <c r="F323" t="str">
        <f>VLOOKUP(B323,'1 BM용도분류표+대표용도'!$A$3:$G$479,6,)</f>
        <v>BM10</v>
      </c>
    </row>
    <row r="324" spans="1:6" x14ac:dyDescent="0.4">
      <c r="A324" s="16" t="s">
        <v>536</v>
      </c>
      <c r="B324" s="16" t="s">
        <v>552</v>
      </c>
      <c r="C324" t="s">
        <v>1489</v>
      </c>
      <c r="D324" t="str">
        <f>VLOOKUP(B324,'1 BM용도분류표+대표용도'!$A$3:$G$479,2,)</f>
        <v>기타학교</v>
      </c>
      <c r="E324" t="str">
        <f>VLOOKUP(B324,'1 BM용도분류표+대표용도'!$A$3:$G$479,4,)</f>
        <v>009</v>
      </c>
      <c r="F324" t="str">
        <f>VLOOKUP(B324,'1 BM용도분류표+대표용도'!$A$3:$G$479,6,)</f>
        <v>BM10</v>
      </c>
    </row>
    <row r="325" spans="1:6" x14ac:dyDescent="0.4">
      <c r="A325" s="16" t="s">
        <v>1477</v>
      </c>
      <c r="B325" s="16" t="s">
        <v>554</v>
      </c>
      <c r="C325" t="s">
        <v>1478</v>
      </c>
      <c r="D325" t="str">
        <f>VLOOKUP(B325,'1 BM용도분류표+대표용도'!$A$3:$G$479,2,)</f>
        <v>교육원</v>
      </c>
      <c r="E325" t="str">
        <f>VLOOKUP(B325,'1 BM용도분류표+대표용도'!$A$3:$G$479,4,)</f>
        <v>001</v>
      </c>
      <c r="F325" t="str">
        <f>VLOOKUP(B325,'1 BM용도분류표+대표용도'!$A$3:$G$479,6,)</f>
        <v>BM10</v>
      </c>
    </row>
    <row r="326" spans="1:6" x14ac:dyDescent="0.4">
      <c r="A326" s="16" t="s">
        <v>1477</v>
      </c>
      <c r="B326" s="16" t="s">
        <v>556</v>
      </c>
      <c r="C326" t="s">
        <v>1490</v>
      </c>
      <c r="D326" t="str">
        <f>VLOOKUP(B326,'1 BM용도분류표+대표용도'!$A$3:$G$479,2,)</f>
        <v>연수원</v>
      </c>
      <c r="E326" t="str">
        <f>VLOOKUP(B326,'1 BM용도분류표+대표용도'!$A$3:$G$479,4,)</f>
        <v>001</v>
      </c>
      <c r="F326" t="str">
        <f>VLOOKUP(B326,'1 BM용도분류표+대표용도'!$A$3:$G$479,6,)</f>
        <v>BM10</v>
      </c>
    </row>
    <row r="327" spans="1:6" x14ac:dyDescent="0.4">
      <c r="A327" s="16" t="s">
        <v>1477</v>
      </c>
      <c r="B327" s="16" t="s">
        <v>558</v>
      </c>
      <c r="C327" t="s">
        <v>1491</v>
      </c>
      <c r="D327" t="str">
        <f>VLOOKUP(B327,'1 BM용도분류표+대표용도'!$A$3:$G$479,2,)</f>
        <v>기타교육원</v>
      </c>
      <c r="E327" t="str">
        <f>VLOOKUP(B327,'1 BM용도분류표+대표용도'!$A$3:$G$479,4,)</f>
        <v>001</v>
      </c>
      <c r="F327" t="str">
        <f>VLOOKUP(B327,'1 BM용도분류표+대표용도'!$A$3:$G$479,6,)</f>
        <v>BM10</v>
      </c>
    </row>
    <row r="328" spans="1:6" x14ac:dyDescent="0.4">
      <c r="A328" s="16" t="s">
        <v>1479</v>
      </c>
      <c r="B328" s="16" t="s">
        <v>560</v>
      </c>
      <c r="C328" t="s">
        <v>1474</v>
      </c>
      <c r="D328" t="str">
        <f>VLOOKUP(B328,'1 BM용도분류표+대표용도'!$A$3:$G$479,2,)</f>
        <v>연구소</v>
      </c>
      <c r="E328" t="str">
        <f>VLOOKUP(B328,'1 BM용도분류표+대표용도'!$A$3:$G$479,4,)</f>
        <v>002</v>
      </c>
      <c r="F328" t="str">
        <f>VLOOKUP(B328,'1 BM용도분류표+대표용도'!$A$3:$G$479,6,)</f>
        <v>BM10</v>
      </c>
    </row>
    <row r="329" spans="1:6" x14ac:dyDescent="0.4">
      <c r="A329" s="16" t="s">
        <v>1479</v>
      </c>
      <c r="B329" s="16" t="s">
        <v>561</v>
      </c>
      <c r="C329" t="s">
        <v>1492</v>
      </c>
      <c r="D329" t="str">
        <f>VLOOKUP(B329,'1 BM용도분류표+대표용도'!$A$3:$G$479,2,)</f>
        <v>시험소</v>
      </c>
      <c r="E329" t="str">
        <f>VLOOKUP(B329,'1 BM용도분류표+대표용도'!$A$3:$G$479,4,)</f>
        <v>002</v>
      </c>
      <c r="F329" t="str">
        <f>VLOOKUP(B329,'1 BM용도분류표+대표용도'!$A$3:$G$479,6,)</f>
        <v>BM10</v>
      </c>
    </row>
    <row r="330" spans="1:6" x14ac:dyDescent="0.4">
      <c r="A330" s="16" t="s">
        <v>1479</v>
      </c>
      <c r="B330" s="16" t="s">
        <v>563</v>
      </c>
      <c r="C330" t="s">
        <v>1493</v>
      </c>
      <c r="D330" t="str">
        <f>VLOOKUP(B330,'1 BM용도분류표+대표용도'!$A$3:$G$479,2,)</f>
        <v>계측계량소</v>
      </c>
      <c r="E330" t="str">
        <f>VLOOKUP(B330,'1 BM용도분류표+대표용도'!$A$3:$G$479,4,)</f>
        <v>002</v>
      </c>
      <c r="F330" t="str">
        <f>VLOOKUP(B330,'1 BM용도분류표+대표용도'!$A$3:$G$479,6,)</f>
        <v>BM10</v>
      </c>
    </row>
    <row r="331" spans="1:6" x14ac:dyDescent="0.4">
      <c r="A331" s="16" t="s">
        <v>1479</v>
      </c>
      <c r="B331" s="16" t="s">
        <v>565</v>
      </c>
      <c r="C331" t="s">
        <v>1494</v>
      </c>
      <c r="D331" t="str">
        <f>VLOOKUP(B331,'1 BM용도분류표+대표용도'!$A$3:$G$479,2,)</f>
        <v>기타연구소</v>
      </c>
      <c r="E331" t="str">
        <f>VLOOKUP(B331,'1 BM용도분류표+대표용도'!$A$3:$G$479,4,)</f>
        <v>002</v>
      </c>
      <c r="F331" t="str">
        <f>VLOOKUP(B331,'1 BM용도분류표+대표용도'!$A$3:$G$479,6,)</f>
        <v>BM10</v>
      </c>
    </row>
    <row r="332" spans="1:6" x14ac:dyDescent="0.4">
      <c r="A332" s="23" t="s">
        <v>1480</v>
      </c>
      <c r="B332" s="23" t="s">
        <v>1495</v>
      </c>
      <c r="C332" s="24" t="s">
        <v>1473</v>
      </c>
      <c r="D332" s="24" t="str">
        <f>VLOOKUP(B332,'1 BM용도분류표+대표용도'!$A$3:$G$479,2,)</f>
        <v>학원(10)</v>
      </c>
      <c r="E332" s="24" t="str">
        <f>VLOOKUP(B332,'1 BM용도분류표+대표용도'!$A$3:$G$479,4,)</f>
        <v>400</v>
      </c>
      <c r="F332" s="24" t="str">
        <f>VLOOKUP(B332,'1 BM용도분류표+대표용도'!$A$3:$G$479,6,)</f>
        <v>BM10</v>
      </c>
    </row>
    <row r="333" spans="1:6" x14ac:dyDescent="0.4">
      <c r="A333" s="23" t="s">
        <v>1480</v>
      </c>
      <c r="B333" s="23" t="s">
        <v>1496</v>
      </c>
      <c r="C333" s="24" t="s">
        <v>1497</v>
      </c>
      <c r="D333" s="24" t="str">
        <f>VLOOKUP(B333,'1 BM용도분류표+대표용도'!$A$3:$G$479,2,)</f>
        <v>교습소(10)</v>
      </c>
      <c r="E333" s="24" t="str">
        <f>VLOOKUP(B333,'1 BM용도분류표+대표용도'!$A$3:$G$479,4,)</f>
        <v>400</v>
      </c>
      <c r="F333" s="24" t="str">
        <f>VLOOKUP(B333,'1 BM용도분류표+대표용도'!$A$3:$G$479,6,)</f>
        <v>BM10</v>
      </c>
    </row>
    <row r="334" spans="1:6" x14ac:dyDescent="0.4">
      <c r="A334" s="23" t="s">
        <v>569</v>
      </c>
      <c r="B334" s="23" t="s">
        <v>571</v>
      </c>
      <c r="C334" s="24" t="s">
        <v>1498</v>
      </c>
      <c r="D334" s="24" t="str">
        <f>VLOOKUP(B334,'1 BM용도분류표+대표용도'!$A$3:$G$479,2,)</f>
        <v>아동관련시설(11)</v>
      </c>
      <c r="E334" s="24" t="str">
        <f>VLOOKUP(B334,'1 BM용도분류표+대표용도'!$A$3:$G$479,4,)</f>
        <v>001</v>
      </c>
      <c r="F334" s="24" t="str">
        <f>VLOOKUP(B334,'1 BM용도분류표+대표용도'!$A$3:$G$479,6,)</f>
        <v>BM11</v>
      </c>
    </row>
    <row r="335" spans="1:6" x14ac:dyDescent="0.4">
      <c r="A335" s="16" t="s">
        <v>569</v>
      </c>
      <c r="B335" s="16" t="s">
        <v>581</v>
      </c>
      <c r="C335" t="s">
        <v>1499</v>
      </c>
      <c r="D335" t="str">
        <f>VLOOKUP(B335,'1 BM용도분류표+대표용도'!$A$3:$G$479,2,)</f>
        <v>노인복지시설</v>
      </c>
      <c r="E335" t="str">
        <f>VLOOKUP(B335,'1 BM용도분류표+대표용도'!$A$3:$G$479,4,)</f>
        <v>002</v>
      </c>
      <c r="F335" t="str">
        <f>VLOOKUP(B335,'1 BM용도분류표+대표용도'!$A$3:$G$479,6,)</f>
        <v>BM11</v>
      </c>
    </row>
    <row r="336" spans="1:6" x14ac:dyDescent="0.4">
      <c r="A336" s="16" t="s">
        <v>569</v>
      </c>
      <c r="B336" s="16" t="s">
        <v>583</v>
      </c>
      <c r="C336" t="s">
        <v>1500</v>
      </c>
      <c r="D336" t="str">
        <f>VLOOKUP(B336,'1 BM용도분류표+대표용도'!$A$3:$G$479,2,)</f>
        <v>사회복지시설</v>
      </c>
      <c r="E336" t="str">
        <f>VLOOKUP(B336,'1 BM용도분류표+대표용도'!$A$3:$G$479,4,)</f>
        <v>003</v>
      </c>
      <c r="F336" t="str">
        <f>VLOOKUP(B336,'1 BM용도분류표+대표용도'!$A$3:$G$479,6,)</f>
        <v>BM11</v>
      </c>
    </row>
    <row r="337" spans="1:6" x14ac:dyDescent="0.4">
      <c r="A337" s="16" t="s">
        <v>569</v>
      </c>
      <c r="B337" s="16" t="s">
        <v>585</v>
      </c>
      <c r="C337" t="s">
        <v>1501</v>
      </c>
      <c r="D337" t="str">
        <f>VLOOKUP(B337,'1 BM용도분류표+대표용도'!$A$3:$G$479,2,)</f>
        <v>근로복지시설</v>
      </c>
      <c r="E337" t="str">
        <f>VLOOKUP(B337,'1 BM용도분류표+대표용도'!$A$3:$G$479,4,)</f>
        <v>004</v>
      </c>
      <c r="F337" t="str">
        <f>VLOOKUP(B337,'1 BM용도분류표+대표용도'!$A$3:$G$479,6,)</f>
        <v>BM11</v>
      </c>
    </row>
    <row r="338" spans="1:6" x14ac:dyDescent="0.4">
      <c r="A338" s="16" t="s">
        <v>569</v>
      </c>
      <c r="B338" s="16" t="s">
        <v>587</v>
      </c>
      <c r="C338" t="s">
        <v>1502</v>
      </c>
      <c r="D338" t="str">
        <f>VLOOKUP(B338,'1 BM용도분류표+대표용도'!$A$3:$G$479,2,)</f>
        <v>기타노유자시설</v>
      </c>
      <c r="E338" t="str">
        <f>VLOOKUP(B338,'1 BM용도분류표+대표용도'!$A$3:$G$479,4,)</f>
        <v>005</v>
      </c>
      <c r="F338" t="str">
        <f>VLOOKUP(B338,'1 BM용도분류표+대표용도'!$A$3:$G$479,6,)</f>
        <v>BM11</v>
      </c>
    </row>
    <row r="339" spans="1:6" x14ac:dyDescent="0.4">
      <c r="A339" s="16" t="s">
        <v>571</v>
      </c>
      <c r="B339" s="16" t="s">
        <v>573</v>
      </c>
      <c r="C339" t="s">
        <v>1503</v>
      </c>
      <c r="D339" t="str">
        <f>VLOOKUP(B339,'1 BM용도분류표+대표용도'!$A$3:$G$479,2,)</f>
        <v>유치원</v>
      </c>
      <c r="E339" t="str">
        <f>VLOOKUP(B339,'1 BM용도분류표+대표용도'!$A$3:$G$479,4,)</f>
        <v>001</v>
      </c>
      <c r="F339" t="str">
        <f>VLOOKUP(B339,'1 BM용도분류표+대표용도'!$A$3:$G$479,6,)</f>
        <v>BM11</v>
      </c>
    </row>
    <row r="340" spans="1:6" x14ac:dyDescent="0.4">
      <c r="A340" s="16" t="s">
        <v>571</v>
      </c>
      <c r="B340" s="16" t="s">
        <v>574</v>
      </c>
      <c r="C340" t="s">
        <v>1504</v>
      </c>
      <c r="D340" t="str">
        <f>VLOOKUP(B340,'1 BM용도분류표+대표용도'!$A$3:$G$479,2,)</f>
        <v>영유아보육시설</v>
      </c>
      <c r="E340" t="str">
        <f>VLOOKUP(B340,'1 BM용도분류표+대표용도'!$A$3:$G$479,4,)</f>
        <v>001</v>
      </c>
      <c r="F340" t="str">
        <f>VLOOKUP(B340,'1 BM용도분류표+대표용도'!$A$3:$G$479,6,)</f>
        <v>BM11</v>
      </c>
    </row>
    <row r="341" spans="1:6" x14ac:dyDescent="0.4">
      <c r="A341" s="16" t="s">
        <v>571</v>
      </c>
      <c r="B341" s="16" t="s">
        <v>576</v>
      </c>
      <c r="C341" t="s">
        <v>1505</v>
      </c>
      <c r="D341" t="str">
        <f>VLOOKUP(B341,'1 BM용도분류표+대표용도'!$A$3:$G$479,2,)</f>
        <v>어린이집</v>
      </c>
      <c r="E341" t="str">
        <f>VLOOKUP(B341,'1 BM용도분류표+대표용도'!$A$3:$G$479,4,)</f>
        <v>001</v>
      </c>
      <c r="F341" t="str">
        <f>VLOOKUP(B341,'1 BM용도분류표+대표용도'!$A$3:$G$479,6,)</f>
        <v>BM11</v>
      </c>
    </row>
    <row r="342" spans="1:6" x14ac:dyDescent="0.4">
      <c r="A342" s="16" t="s">
        <v>571</v>
      </c>
      <c r="B342" s="16" t="s">
        <v>577</v>
      </c>
      <c r="C342" t="s">
        <v>1506</v>
      </c>
      <c r="D342" t="str">
        <f>VLOOKUP(B342,'1 BM용도분류표+대표용도'!$A$3:$G$479,2,)</f>
        <v>아동복지시설</v>
      </c>
      <c r="E342" t="str">
        <f>VLOOKUP(B342,'1 BM용도분류표+대표용도'!$A$3:$G$479,4,)</f>
        <v>001</v>
      </c>
      <c r="F342" t="str">
        <f>VLOOKUP(B342,'1 BM용도분류표+대표용도'!$A$3:$G$479,6,)</f>
        <v>BM11</v>
      </c>
    </row>
    <row r="343" spans="1:6" x14ac:dyDescent="0.4">
      <c r="A343" s="16" t="s">
        <v>571</v>
      </c>
      <c r="B343" s="16" t="s">
        <v>579</v>
      </c>
      <c r="C343" t="s">
        <v>1507</v>
      </c>
      <c r="D343" t="str">
        <f>VLOOKUP(B343,'1 BM용도분류표+대표용도'!$A$3:$G$479,2,)</f>
        <v>기타아동관련시설</v>
      </c>
      <c r="E343" t="str">
        <f>VLOOKUP(B343,'1 BM용도분류표+대표용도'!$A$3:$G$479,4,)</f>
        <v>001</v>
      </c>
      <c r="F343" t="str">
        <f>VLOOKUP(B343,'1 BM용도분류표+대표용도'!$A$3:$G$479,6,)</f>
        <v>BM11</v>
      </c>
    </row>
    <row r="344" spans="1:6" x14ac:dyDescent="0.4">
      <c r="A344" s="16" t="s">
        <v>1510</v>
      </c>
      <c r="B344" s="16" t="s">
        <v>589</v>
      </c>
      <c r="C344" t="s">
        <v>1508</v>
      </c>
      <c r="D344" t="str">
        <f>VLOOKUP(B344,'1 BM용도분류표+대표용도'!$A$3:$G$479,2,)</f>
        <v>유스호스텔</v>
      </c>
      <c r="E344" t="str">
        <f>VLOOKUP(B344,'1 BM용도분류표+대표용도'!$A$3:$G$479,4,)</f>
        <v>001</v>
      </c>
      <c r="F344" t="str">
        <f>VLOOKUP(B344,'1 BM용도분류표+대표용도'!$A$3:$G$479,6,)</f>
        <v>BM12</v>
      </c>
    </row>
    <row r="345" spans="1:6" x14ac:dyDescent="0.4">
      <c r="A345" s="16" t="s">
        <v>1510</v>
      </c>
      <c r="B345" s="16" t="s">
        <v>1516</v>
      </c>
      <c r="C345" t="s">
        <v>1509</v>
      </c>
      <c r="D345" t="str">
        <f>VLOOKUP(B345,'1 BM용도분류표+대표용도'!$A$3:$G$479,2,)</f>
        <v>생활권수련시설(12)</v>
      </c>
      <c r="E345" t="str">
        <f>VLOOKUP(B345,'1 BM용도분류표+대표용도'!$A$3:$G$479,4,)</f>
        <v>001</v>
      </c>
      <c r="F345" t="str">
        <f>VLOOKUP(B345,'1 BM용도분류표+대표용도'!$A$3:$G$479,6,)</f>
        <v>BM12</v>
      </c>
    </row>
    <row r="346" spans="1:6" x14ac:dyDescent="0.4">
      <c r="A346" s="16" t="s">
        <v>1510</v>
      </c>
      <c r="B346" s="16" t="s">
        <v>1511</v>
      </c>
      <c r="C346" t="s">
        <v>1512</v>
      </c>
      <c r="D346" t="str">
        <f>VLOOKUP(B346,'1 BM용도분류표+대표용도'!$A$3:$G$479,2,)</f>
        <v>자연권수련시설(12)</v>
      </c>
      <c r="E346" t="str">
        <f>VLOOKUP(B346,'1 BM용도분류표+대표용도'!$A$3:$G$479,4,)</f>
        <v>002</v>
      </c>
      <c r="F346" t="str">
        <f>VLOOKUP(B346,'1 BM용도분류표+대표용도'!$A$3:$G$479,6,)</f>
        <v>BM12</v>
      </c>
    </row>
    <row r="347" spans="1:6" x14ac:dyDescent="0.4">
      <c r="A347" s="16" t="s">
        <v>1510</v>
      </c>
      <c r="B347" s="16" t="s">
        <v>1524</v>
      </c>
      <c r="C347" t="s">
        <v>1513</v>
      </c>
      <c r="D347" t="str">
        <f>VLOOKUP(B347,'1 BM용도분류표+대표용도'!$A$3:$G$479,2,)</f>
        <v>야영장시설(12)</v>
      </c>
      <c r="E347" t="str">
        <f>VLOOKUP(B347,'1 BM용도분류표+대표용도'!$A$3:$G$479,4,)</f>
        <v>003</v>
      </c>
      <c r="F347" t="str">
        <f>VLOOKUP(B347,'1 BM용도분류표+대표용도'!$A$3:$G$479,6,)</f>
        <v>BM12</v>
      </c>
    </row>
    <row r="348" spans="1:6" x14ac:dyDescent="0.4">
      <c r="A348" s="16" t="s">
        <v>1510</v>
      </c>
      <c r="B348" s="16" t="s">
        <v>624</v>
      </c>
      <c r="C348" t="s">
        <v>1514</v>
      </c>
      <c r="D348" t="str">
        <f>VLOOKUP(B348,'1 BM용도분류표+대표용도'!$A$3:$G$479,2,)</f>
        <v>기타수련시설</v>
      </c>
      <c r="E348" t="str">
        <f>VLOOKUP(B348,'1 BM용도분류표+대표용도'!$A$3:$G$479,4,)</f>
        <v>005</v>
      </c>
      <c r="F348" t="str">
        <f>VLOOKUP(B348,'1 BM용도분류표+대표용도'!$A$3:$G$479,6,)</f>
        <v>BM12</v>
      </c>
    </row>
    <row r="349" spans="1:6" x14ac:dyDescent="0.4">
      <c r="A349" s="16" t="s">
        <v>1516</v>
      </c>
      <c r="B349" s="16" t="s">
        <v>593</v>
      </c>
      <c r="C349" t="s">
        <v>1515</v>
      </c>
      <c r="D349" t="str">
        <f>VLOOKUP(B349,'1 BM용도분류표+대표용도'!$A$3:$G$479,2,)</f>
        <v>청소년수련원(관)</v>
      </c>
      <c r="E349" t="str">
        <f>VLOOKUP(B349,'1 BM용도분류표+대표용도'!$A$3:$G$479,4,)</f>
        <v>001</v>
      </c>
      <c r="F349" t="str">
        <f>VLOOKUP(B349,'1 BM용도분류표+대표용도'!$A$3:$G$479,6,)</f>
        <v>BM12</v>
      </c>
    </row>
    <row r="350" spans="1:6" x14ac:dyDescent="0.4">
      <c r="A350" s="16" t="s">
        <v>1516</v>
      </c>
      <c r="B350" s="16" t="s">
        <v>595</v>
      </c>
      <c r="C350" t="s">
        <v>1508</v>
      </c>
      <c r="D350" t="str">
        <f>VLOOKUP(B350,'1 BM용도분류표+대표용도'!$A$3:$G$479,2,)</f>
        <v>유스호스텔</v>
      </c>
      <c r="E350" t="str">
        <f>VLOOKUP(B350,'1 BM용도분류표+대표용도'!$A$3:$G$479,4,)</f>
        <v>001</v>
      </c>
      <c r="F350" t="str">
        <f>VLOOKUP(B350,'1 BM용도분류표+대표용도'!$A$3:$G$479,6,)</f>
        <v>BM12</v>
      </c>
    </row>
    <row r="351" spans="1:6" x14ac:dyDescent="0.4">
      <c r="A351" s="16" t="s">
        <v>1516</v>
      </c>
      <c r="B351" s="16" t="s">
        <v>596</v>
      </c>
      <c r="C351" t="s">
        <v>1517</v>
      </c>
      <c r="D351" t="str">
        <f>VLOOKUP(B351,'1 BM용도분류표+대표용도'!$A$3:$G$479,2,)</f>
        <v>청소년문화의집</v>
      </c>
      <c r="E351" t="str">
        <f>VLOOKUP(B351,'1 BM용도분류표+대표용도'!$A$3:$G$479,4,)</f>
        <v>001</v>
      </c>
      <c r="F351" t="str">
        <f>VLOOKUP(B351,'1 BM용도분류표+대표용도'!$A$3:$G$479,6,)</f>
        <v>BM12</v>
      </c>
    </row>
    <row r="352" spans="1:6" x14ac:dyDescent="0.4">
      <c r="A352" s="16" t="s">
        <v>1516</v>
      </c>
      <c r="B352" s="16" t="s">
        <v>598</v>
      </c>
      <c r="C352" t="s">
        <v>1518</v>
      </c>
      <c r="D352" t="str">
        <f>VLOOKUP(B352,'1 BM용도분류표+대표용도'!$A$3:$G$479,2,)</f>
        <v>청소년특화시설</v>
      </c>
      <c r="E352" t="str">
        <f>VLOOKUP(B352,'1 BM용도분류표+대표용도'!$A$3:$G$479,4,)</f>
        <v>001</v>
      </c>
      <c r="F352" t="str">
        <f>VLOOKUP(B352,'1 BM용도분류표+대표용도'!$A$3:$G$479,6,)</f>
        <v>BM12</v>
      </c>
    </row>
    <row r="353" spans="1:6" x14ac:dyDescent="0.4">
      <c r="A353" s="16" t="s">
        <v>1516</v>
      </c>
      <c r="B353" s="16" t="s">
        <v>600</v>
      </c>
      <c r="C353" t="s">
        <v>1519</v>
      </c>
      <c r="D353" t="str">
        <f>VLOOKUP(B353,'1 BM용도분류표+대표용도'!$A$3:$G$479,2,)</f>
        <v>청소년수련관</v>
      </c>
      <c r="E353" t="str">
        <f>VLOOKUP(B353,'1 BM용도분류표+대표용도'!$A$3:$G$479,4,)</f>
        <v>001</v>
      </c>
      <c r="F353" t="str">
        <f>VLOOKUP(B353,'1 BM용도분류표+대표용도'!$A$3:$G$479,6,)</f>
        <v>BM12</v>
      </c>
    </row>
    <row r="354" spans="1:6" x14ac:dyDescent="0.4">
      <c r="A354" s="16" t="s">
        <v>1516</v>
      </c>
      <c r="B354" s="16" t="s">
        <v>602</v>
      </c>
      <c r="C354" t="s">
        <v>1520</v>
      </c>
      <c r="D354" t="str">
        <f>VLOOKUP(B354,'1 BM용도분류표+대표용도'!$A$3:$G$479,2,)</f>
        <v>기타생활권수련시설</v>
      </c>
      <c r="E354" t="str">
        <f>VLOOKUP(B354,'1 BM용도분류표+대표용도'!$A$3:$G$479,4,)</f>
        <v>001</v>
      </c>
      <c r="F354" t="str">
        <f>VLOOKUP(B354,'1 BM용도분류표+대표용도'!$A$3:$G$479,6,)</f>
        <v>BM12</v>
      </c>
    </row>
    <row r="355" spans="1:6" x14ac:dyDescent="0.4">
      <c r="A355" s="16" t="s">
        <v>1511</v>
      </c>
      <c r="B355" s="16" t="s">
        <v>604</v>
      </c>
      <c r="C355" t="s">
        <v>1515</v>
      </c>
      <c r="D355" t="str">
        <f>VLOOKUP(B355,'1 BM용도분류표+대표용도'!$A$3:$G$479,2,)</f>
        <v>청소년수련원(관)</v>
      </c>
      <c r="E355" t="str">
        <f>VLOOKUP(B355,'1 BM용도분류표+대표용도'!$A$3:$G$479,4,)</f>
        <v>002</v>
      </c>
      <c r="F355" t="str">
        <f>VLOOKUP(B355,'1 BM용도분류표+대표용도'!$A$3:$G$479,6,)</f>
        <v>BM12</v>
      </c>
    </row>
    <row r="356" spans="1:6" x14ac:dyDescent="0.4">
      <c r="A356" s="16" t="s">
        <v>1511</v>
      </c>
      <c r="B356" s="16" t="s">
        <v>606</v>
      </c>
      <c r="C356" t="s">
        <v>1521</v>
      </c>
      <c r="D356" t="str">
        <f>VLOOKUP(B356,'1 BM용도분류표+대표용도'!$A$3:$G$479,2,)</f>
        <v>청소년야영장</v>
      </c>
      <c r="E356" t="str">
        <f>VLOOKUP(B356,'1 BM용도분류표+대표용도'!$A$3:$G$479,4,)</f>
        <v>002</v>
      </c>
      <c r="F356" t="str">
        <f>VLOOKUP(B356,'1 BM용도분류표+대표용도'!$A$3:$G$479,6,)</f>
        <v>BM12</v>
      </c>
    </row>
    <row r="357" spans="1:6" x14ac:dyDescent="0.4">
      <c r="A357" s="16" t="s">
        <v>1511</v>
      </c>
      <c r="B357" s="16" t="s">
        <v>608</v>
      </c>
      <c r="C357" t="s">
        <v>1522</v>
      </c>
      <c r="D357" t="str">
        <f>VLOOKUP(B357,'1 BM용도분류표+대표용도'!$A$3:$G$479,2,)</f>
        <v>청소년수련원</v>
      </c>
      <c r="E357" t="str">
        <f>VLOOKUP(B357,'1 BM용도분류표+대표용도'!$A$3:$G$479,4,)</f>
        <v>002</v>
      </c>
      <c r="F357" t="str">
        <f>VLOOKUP(B357,'1 BM용도분류표+대표용도'!$A$3:$G$479,6,)</f>
        <v>BM12</v>
      </c>
    </row>
    <row r="358" spans="1:6" x14ac:dyDescent="0.4">
      <c r="A358" s="16" t="s">
        <v>1511</v>
      </c>
      <c r="B358" s="16" t="s">
        <v>610</v>
      </c>
      <c r="C358" t="s">
        <v>1523</v>
      </c>
      <c r="D358" t="str">
        <f>VLOOKUP(B358,'1 BM용도분류표+대표용도'!$A$3:$G$479,2,)</f>
        <v>기타자연권수련시설</v>
      </c>
      <c r="E358" t="str">
        <f>VLOOKUP(B358,'1 BM용도분류표+대표용도'!$A$3:$G$479,4,)</f>
        <v>002</v>
      </c>
      <c r="F358" t="str">
        <f>VLOOKUP(B358,'1 BM용도분류표+대표용도'!$A$3:$G$479,6,)</f>
        <v>BM12</v>
      </c>
    </row>
    <row r="359" spans="1:6" x14ac:dyDescent="0.4">
      <c r="A359" s="16" t="s">
        <v>1524</v>
      </c>
      <c r="B359" s="16" t="s">
        <v>612</v>
      </c>
      <c r="C359" t="s">
        <v>1525</v>
      </c>
      <c r="D359" t="str">
        <f>VLOOKUP(B359,'1 BM용도분류표+대표용도'!$A$3:$G$479,2,)</f>
        <v>관리동</v>
      </c>
      <c r="E359" t="str">
        <f>VLOOKUP(B359,'1 BM용도분류표+대표용도'!$A$3:$G$479,4,)</f>
        <v>003</v>
      </c>
      <c r="F359" t="str">
        <f>VLOOKUP(B359,'1 BM용도분류표+대표용도'!$A$3:$G$479,6,)</f>
        <v>BM12</v>
      </c>
    </row>
    <row r="360" spans="1:6" x14ac:dyDescent="0.4">
      <c r="A360" s="16" t="s">
        <v>1524</v>
      </c>
      <c r="B360" s="16" t="s">
        <v>615</v>
      </c>
      <c r="C360" t="s">
        <v>1526</v>
      </c>
      <c r="D360" t="str">
        <f>VLOOKUP(B360,'1 BM용도분류표+대표용도'!$A$3:$G$479,2,)</f>
        <v>화장실</v>
      </c>
      <c r="E360" t="str">
        <f>VLOOKUP(B360,'1 BM용도분류표+대표용도'!$A$3:$G$479,4,)</f>
        <v>003</v>
      </c>
      <c r="F360" t="str">
        <f>VLOOKUP(B360,'1 BM용도분류표+대표용도'!$A$3:$G$479,6,)</f>
        <v>BM12</v>
      </c>
    </row>
    <row r="361" spans="1:6" x14ac:dyDescent="0.4">
      <c r="A361" s="16" t="s">
        <v>1524</v>
      </c>
      <c r="B361" s="16" t="s">
        <v>617</v>
      </c>
      <c r="C361" t="s">
        <v>1527</v>
      </c>
      <c r="D361" t="str">
        <f>VLOOKUP(B361,'1 BM용도분류표+대표용도'!$A$3:$G$479,2,)</f>
        <v>샤워실</v>
      </c>
      <c r="E361" t="str">
        <f>VLOOKUP(B361,'1 BM용도분류표+대표용도'!$A$3:$G$479,4,)</f>
        <v>003</v>
      </c>
      <c r="F361" t="str">
        <f>VLOOKUP(B361,'1 BM용도분류표+대표용도'!$A$3:$G$479,6,)</f>
        <v>BM12</v>
      </c>
    </row>
    <row r="362" spans="1:6" x14ac:dyDescent="0.4">
      <c r="A362" s="16" t="s">
        <v>1524</v>
      </c>
      <c r="B362" s="16" t="s">
        <v>619</v>
      </c>
      <c r="C362" t="s">
        <v>1528</v>
      </c>
      <c r="D362" t="str">
        <f>VLOOKUP(B362,'1 BM용도분류표+대표용도'!$A$3:$G$479,2,)</f>
        <v>대피소</v>
      </c>
      <c r="E362" t="str">
        <f>VLOOKUP(B362,'1 BM용도분류표+대표용도'!$A$3:$G$479,4,)</f>
        <v>004</v>
      </c>
      <c r="F362" t="str">
        <f>VLOOKUP(B362,'1 BM용도분류표+대표용도'!$A$3:$G$479,6,)</f>
        <v>BM12</v>
      </c>
    </row>
    <row r="363" spans="1:6" x14ac:dyDescent="0.4">
      <c r="A363" s="16" t="s">
        <v>1524</v>
      </c>
      <c r="B363" s="16" t="s">
        <v>620</v>
      </c>
      <c r="C363" t="s">
        <v>1529</v>
      </c>
      <c r="D363" t="str">
        <f>VLOOKUP(B363,'1 BM용도분류표+대표용도'!$A$3:$G$479,2,)</f>
        <v>취사시설</v>
      </c>
      <c r="E363" t="str">
        <f>VLOOKUP(B363,'1 BM용도분류표+대표용도'!$A$3:$G$479,4,)</f>
        <v>003</v>
      </c>
      <c r="F363" t="str">
        <f>VLOOKUP(B363,'1 BM용도분류표+대표용도'!$A$3:$G$479,6,)</f>
        <v>BM12</v>
      </c>
    </row>
    <row r="364" spans="1:6" x14ac:dyDescent="0.4">
      <c r="A364" s="16" t="s">
        <v>1524</v>
      </c>
      <c r="B364" s="16" t="s">
        <v>622</v>
      </c>
      <c r="C364" t="s">
        <v>1530</v>
      </c>
      <c r="D364" t="str">
        <f>VLOOKUP(B364,'1 BM용도분류표+대표용도'!$A$3:$G$479,2,)</f>
        <v>기타야영장시설</v>
      </c>
      <c r="E364" t="str">
        <f>VLOOKUP(B364,'1 BM용도분류표+대표용도'!$A$3:$G$479,4,)</f>
        <v>003</v>
      </c>
      <c r="F364" t="str">
        <f>VLOOKUP(B364,'1 BM용도분류표+대표용도'!$A$3:$G$479,6,)</f>
        <v>BM12</v>
      </c>
    </row>
    <row r="365" spans="1:6" x14ac:dyDescent="0.4">
      <c r="A365" s="16" t="s">
        <v>626</v>
      </c>
      <c r="B365" s="16" t="s">
        <v>627</v>
      </c>
      <c r="C365" t="s">
        <v>1531</v>
      </c>
      <c r="D365" t="str">
        <f>VLOOKUP(B365,'1 BM용도분류표+대표용도'!$A$3:$G$479,2,)</f>
        <v>체육관</v>
      </c>
      <c r="E365" t="str">
        <f>VLOOKUP(B365,'1 BM용도분류표+대표용도'!$A$3:$G$479,4,)</f>
        <v>001</v>
      </c>
      <c r="F365" t="str">
        <f>VLOOKUP(B365,'1 BM용도분류표+대표용도'!$A$3:$G$479,6,)</f>
        <v>BM13</v>
      </c>
    </row>
    <row r="366" spans="1:6" x14ac:dyDescent="0.4">
      <c r="A366" s="16" t="s">
        <v>626</v>
      </c>
      <c r="B366" s="16" t="s">
        <v>628</v>
      </c>
      <c r="C366" t="s">
        <v>1532</v>
      </c>
      <c r="D366" t="str">
        <f>VLOOKUP(B366,'1 BM용도분류표+대표용도'!$A$3:$G$479,2,)</f>
        <v>운동장시설</v>
      </c>
      <c r="E366" t="str">
        <f>VLOOKUP(B366,'1 BM용도분류표+대표용도'!$A$3:$G$479,4,)</f>
        <v>001</v>
      </c>
      <c r="F366" t="str">
        <f>VLOOKUP(B366,'1 BM용도분류표+대표용도'!$A$3:$G$479,6,)</f>
        <v>BM13</v>
      </c>
    </row>
    <row r="367" spans="1:6" x14ac:dyDescent="0.4">
      <c r="A367" s="16" t="s">
        <v>626</v>
      </c>
      <c r="B367" s="16" t="s">
        <v>630</v>
      </c>
      <c r="C367" t="s">
        <v>1533</v>
      </c>
      <c r="D367" t="str">
        <f>VLOOKUP(B367,'1 BM용도분류표+대표용도'!$A$3:$G$479,2,)</f>
        <v>탁구장</v>
      </c>
      <c r="E367" t="str">
        <f>VLOOKUP(B367,'1 BM용도분류표+대표용도'!$A$3:$G$479,4,)</f>
        <v>001</v>
      </c>
      <c r="F367" t="str">
        <f>VLOOKUP(B367,'1 BM용도분류표+대표용도'!$A$3:$G$479,6,)</f>
        <v>BM13</v>
      </c>
    </row>
    <row r="368" spans="1:6" x14ac:dyDescent="0.4">
      <c r="A368" s="16" t="s">
        <v>626</v>
      </c>
      <c r="B368" s="16" t="s">
        <v>631</v>
      </c>
      <c r="C368" t="s">
        <v>1534</v>
      </c>
      <c r="D368" t="str">
        <f>VLOOKUP(B368,'1 BM용도분류표+대표용도'!$A$3:$G$479,2,)</f>
        <v>체육도장</v>
      </c>
      <c r="E368" t="str">
        <f>VLOOKUP(B368,'1 BM용도분류표+대표용도'!$A$3:$G$479,4,)</f>
        <v>001</v>
      </c>
      <c r="F368" t="str">
        <f>VLOOKUP(B368,'1 BM용도분류표+대표용도'!$A$3:$G$479,6,)</f>
        <v>BM13</v>
      </c>
    </row>
    <row r="369" spans="1:6" x14ac:dyDescent="0.4">
      <c r="A369" s="16" t="s">
        <v>626</v>
      </c>
      <c r="B369" s="16" t="s">
        <v>632</v>
      </c>
      <c r="C369" t="s">
        <v>1535</v>
      </c>
      <c r="D369" t="str">
        <f>VLOOKUP(B369,'1 BM용도분류표+대표용도'!$A$3:$G$479,2,)</f>
        <v>테니스장</v>
      </c>
      <c r="E369" t="str">
        <f>VLOOKUP(B369,'1 BM용도분류표+대표용도'!$A$3:$G$479,4,)</f>
        <v>001</v>
      </c>
      <c r="F369" t="str">
        <f>VLOOKUP(B369,'1 BM용도분류표+대표용도'!$A$3:$G$479,6,)</f>
        <v>BM13</v>
      </c>
    </row>
    <row r="370" spans="1:6" x14ac:dyDescent="0.4">
      <c r="A370" s="16" t="s">
        <v>626</v>
      </c>
      <c r="B370" s="16" t="s">
        <v>633</v>
      </c>
      <c r="C370" t="s">
        <v>1536</v>
      </c>
      <c r="D370" t="str">
        <f>VLOOKUP(B370,'1 BM용도분류표+대표용도'!$A$3:$G$479,2,)</f>
        <v>체력단련장</v>
      </c>
      <c r="E370" t="str">
        <f>VLOOKUP(B370,'1 BM용도분류표+대표용도'!$A$3:$G$479,4,)</f>
        <v>001</v>
      </c>
      <c r="F370" t="str">
        <f>VLOOKUP(B370,'1 BM용도분류표+대표용도'!$A$3:$G$479,6,)</f>
        <v>BM13</v>
      </c>
    </row>
    <row r="371" spans="1:6" x14ac:dyDescent="0.4">
      <c r="A371" s="16" t="s">
        <v>626</v>
      </c>
      <c r="B371" s="16" t="s">
        <v>634</v>
      </c>
      <c r="C371" t="s">
        <v>1537</v>
      </c>
      <c r="D371" t="str">
        <f>VLOOKUP(B371,'1 BM용도분류표+대표용도'!$A$3:$G$479,2,)</f>
        <v>에어로빅장</v>
      </c>
      <c r="E371" t="str">
        <f>VLOOKUP(B371,'1 BM용도분류표+대표용도'!$A$3:$G$479,4,)</f>
        <v>001</v>
      </c>
      <c r="F371" t="str">
        <f>VLOOKUP(B371,'1 BM용도분류표+대표용도'!$A$3:$G$479,6,)</f>
        <v>BM13</v>
      </c>
    </row>
    <row r="372" spans="1:6" x14ac:dyDescent="0.4">
      <c r="A372" s="16" t="s">
        <v>626</v>
      </c>
      <c r="B372" s="16" t="s">
        <v>635</v>
      </c>
      <c r="C372" t="s">
        <v>1538</v>
      </c>
      <c r="D372" t="str">
        <f>VLOOKUP(B372,'1 BM용도분류표+대표용도'!$A$3:$G$479,2,)</f>
        <v>볼링장</v>
      </c>
      <c r="E372" t="str">
        <f>VLOOKUP(B372,'1 BM용도분류표+대표용도'!$A$3:$G$479,4,)</f>
        <v>001</v>
      </c>
      <c r="F372" t="str">
        <f>VLOOKUP(B372,'1 BM용도분류표+대표용도'!$A$3:$G$479,6,)</f>
        <v>BM13</v>
      </c>
    </row>
    <row r="373" spans="1:6" x14ac:dyDescent="0.4">
      <c r="A373" s="16" t="s">
        <v>626</v>
      </c>
      <c r="B373" s="16" t="s">
        <v>636</v>
      </c>
      <c r="C373" t="s">
        <v>1539</v>
      </c>
      <c r="D373" t="str">
        <f>VLOOKUP(B373,'1 BM용도분류표+대표용도'!$A$3:$G$479,2,)</f>
        <v>당구장</v>
      </c>
      <c r="E373" t="str">
        <f>VLOOKUP(B373,'1 BM용도분류표+대표용도'!$A$3:$G$479,4,)</f>
        <v>001</v>
      </c>
      <c r="F373" t="str">
        <f>VLOOKUP(B373,'1 BM용도분류표+대표용도'!$A$3:$G$479,6,)</f>
        <v>BM13</v>
      </c>
    </row>
    <row r="374" spans="1:6" x14ac:dyDescent="0.4">
      <c r="A374" s="16" t="s">
        <v>626</v>
      </c>
      <c r="B374" s="16" t="s">
        <v>637</v>
      </c>
      <c r="C374" t="s">
        <v>1540</v>
      </c>
      <c r="D374" t="str">
        <f>VLOOKUP(B374,'1 BM용도분류표+대표용도'!$A$3:$G$479,2,)</f>
        <v>실내낚시터</v>
      </c>
      <c r="E374" t="str">
        <f>VLOOKUP(B374,'1 BM용도분류표+대표용도'!$A$3:$G$479,4,)</f>
        <v>002</v>
      </c>
      <c r="F374" t="str">
        <f>VLOOKUP(B374,'1 BM용도분류표+대표용도'!$A$3:$G$479,6,)</f>
        <v>BM13</v>
      </c>
    </row>
    <row r="375" spans="1:6" x14ac:dyDescent="0.4">
      <c r="A375" s="16" t="s">
        <v>626</v>
      </c>
      <c r="B375" s="16" t="s">
        <v>638</v>
      </c>
      <c r="C375" t="s">
        <v>1541</v>
      </c>
      <c r="D375" t="str">
        <f>VLOOKUP(B375,'1 BM용도분류표+대표용도'!$A$3:$G$479,2,)</f>
        <v>골프연습장</v>
      </c>
      <c r="E375" t="str">
        <f>VLOOKUP(B375,'1 BM용도분류표+대표용도'!$A$3:$G$479,4,)</f>
        <v>001</v>
      </c>
      <c r="F375" t="str">
        <f>VLOOKUP(B375,'1 BM용도분류표+대표용도'!$A$3:$G$479,6,)</f>
        <v>BM13</v>
      </c>
    </row>
    <row r="376" spans="1:6" x14ac:dyDescent="0.4">
      <c r="A376" s="16" t="s">
        <v>626</v>
      </c>
      <c r="B376" s="16" t="s">
        <v>639</v>
      </c>
      <c r="C376" t="s">
        <v>1542</v>
      </c>
      <c r="D376" t="str">
        <f>VLOOKUP(B376,'1 BM용도분류표+대표용도'!$A$3:$G$479,2,)</f>
        <v>물놀이형시설</v>
      </c>
      <c r="E376" t="str">
        <f>VLOOKUP(B376,'1 BM용도분류표+대표용도'!$A$3:$G$479,4,)</f>
        <v>003</v>
      </c>
      <c r="F376" t="str">
        <f>VLOOKUP(B376,'1 BM용도분류표+대표용도'!$A$3:$G$479,6,)</f>
        <v>BM13</v>
      </c>
    </row>
    <row r="377" spans="1:6" x14ac:dyDescent="0.4">
      <c r="A377" s="16" t="s">
        <v>626</v>
      </c>
      <c r="B377" s="16" t="s">
        <v>640</v>
      </c>
      <c r="C377" t="s">
        <v>1543</v>
      </c>
      <c r="D377" t="str">
        <f>VLOOKUP(B377,'1 BM용도분류표+대표용도'!$A$3:$G$479,2,)</f>
        <v>놀이형시설</v>
      </c>
      <c r="E377" t="str">
        <f>VLOOKUP(B377,'1 BM용도분류표+대표용도'!$A$3:$G$479,4,)</f>
        <v>004</v>
      </c>
      <c r="F377" t="str">
        <f>VLOOKUP(B377,'1 BM용도분류표+대표용도'!$A$3:$G$479,6,)</f>
        <v>BM13</v>
      </c>
    </row>
    <row r="378" spans="1:6" x14ac:dyDescent="0.4">
      <c r="A378" s="16" t="s">
        <v>626</v>
      </c>
      <c r="B378" s="16" t="s">
        <v>1544</v>
      </c>
      <c r="C378" t="s">
        <v>1545</v>
      </c>
      <c r="D378" t="str">
        <f>VLOOKUP(B378,'1 BM용도분류표+대표용도'!$A$3:$G$479,2,)</f>
        <v>운동장(13)</v>
      </c>
      <c r="E378" t="str">
        <f>VLOOKUP(B378,'1 BM용도분류표+대표용도'!$A$3:$G$479,4,)</f>
        <v>005</v>
      </c>
      <c r="F378" t="str">
        <f>VLOOKUP(B378,'1 BM용도분류표+대표용도'!$A$3:$G$479,6,)</f>
        <v>BM13</v>
      </c>
    </row>
    <row r="379" spans="1:6" x14ac:dyDescent="0.4">
      <c r="A379" s="16" t="s">
        <v>626</v>
      </c>
      <c r="B379" s="16" t="s">
        <v>660</v>
      </c>
      <c r="C379" t="s">
        <v>1546</v>
      </c>
      <c r="D379" t="str">
        <f>VLOOKUP(B379,'1 BM용도분류표+대표용도'!$A$3:$G$479,2,)</f>
        <v>기타 운동시설</v>
      </c>
      <c r="E379" t="str">
        <f>VLOOKUP(B379,'1 BM용도분류표+대표용도'!$A$3:$G$479,4,)</f>
        <v>010</v>
      </c>
      <c r="F379" t="str">
        <f>VLOOKUP(B379,'1 BM용도분류표+대표용도'!$A$3:$G$479,6,)</f>
        <v>BM13</v>
      </c>
    </row>
    <row r="380" spans="1:6" x14ac:dyDescent="0.4">
      <c r="A380" s="16" t="s">
        <v>1544</v>
      </c>
      <c r="B380" s="16" t="s">
        <v>641</v>
      </c>
      <c r="C380" t="s">
        <v>1547</v>
      </c>
      <c r="D380" t="str">
        <f>VLOOKUP(B380,'1 BM용도분류표+대표용도'!$A$3:$G$479,2,)</f>
        <v>육상장</v>
      </c>
      <c r="E380" t="str">
        <f>VLOOKUP(B380,'1 BM용도분류표+대표용도'!$A$3:$G$479,4,)</f>
        <v>005</v>
      </c>
      <c r="F380" t="str">
        <f>VLOOKUP(B380,'1 BM용도분류표+대표용도'!$A$3:$G$479,6,)</f>
        <v>BM13</v>
      </c>
    </row>
    <row r="381" spans="1:6" x14ac:dyDescent="0.4">
      <c r="A381" s="16" t="s">
        <v>1544</v>
      </c>
      <c r="B381" s="16" t="s">
        <v>643</v>
      </c>
      <c r="C381" t="s">
        <v>1548</v>
      </c>
      <c r="D381" t="str">
        <f>VLOOKUP(B381,'1 BM용도분류표+대표용도'!$A$3:$G$479,2,)</f>
        <v>구기장</v>
      </c>
      <c r="E381" t="str">
        <f>VLOOKUP(B381,'1 BM용도분류표+대표용도'!$A$3:$G$479,4,)</f>
        <v>001</v>
      </c>
      <c r="F381" t="str">
        <f>VLOOKUP(B381,'1 BM용도분류표+대표용도'!$A$3:$G$479,6,)</f>
        <v>BM13</v>
      </c>
    </row>
    <row r="382" spans="1:6" x14ac:dyDescent="0.4">
      <c r="A382" s="16" t="s">
        <v>1544</v>
      </c>
      <c r="B382" s="16" t="s">
        <v>645</v>
      </c>
      <c r="C382" t="s">
        <v>1538</v>
      </c>
      <c r="D382" t="str">
        <f>VLOOKUP(B382,'1 BM용도분류표+대표용도'!$A$3:$G$479,2,)</f>
        <v>볼링장</v>
      </c>
      <c r="E382" t="str">
        <f>VLOOKUP(B382,'1 BM용도분류표+대표용도'!$A$3:$G$479,4,)</f>
        <v>001</v>
      </c>
      <c r="F382" t="str">
        <f>VLOOKUP(B382,'1 BM용도분류표+대표용도'!$A$3:$G$479,6,)</f>
        <v>BM13</v>
      </c>
    </row>
    <row r="383" spans="1:6" x14ac:dyDescent="0.4">
      <c r="A383" s="16" t="s">
        <v>1544</v>
      </c>
      <c r="B383" s="16" t="s">
        <v>646</v>
      </c>
      <c r="C383" t="s">
        <v>1549</v>
      </c>
      <c r="D383" t="str">
        <f>VLOOKUP(B383,'1 BM용도분류표+대표용도'!$A$3:$G$479,2,)</f>
        <v>수영장</v>
      </c>
      <c r="E383" t="str">
        <f>VLOOKUP(B383,'1 BM용도분류표+대표용도'!$A$3:$G$479,4,)</f>
        <v>003</v>
      </c>
      <c r="F383" t="str">
        <f>VLOOKUP(B383,'1 BM용도분류표+대표용도'!$A$3:$G$479,6,)</f>
        <v>BM13</v>
      </c>
    </row>
    <row r="384" spans="1:6" x14ac:dyDescent="0.4">
      <c r="A384" s="16" t="s">
        <v>1544</v>
      </c>
      <c r="B384" s="16" t="s">
        <v>648</v>
      </c>
      <c r="C384" t="s">
        <v>1550</v>
      </c>
      <c r="D384" t="str">
        <f>VLOOKUP(B384,'1 BM용도분류표+대표용도'!$A$3:$G$479,2,)</f>
        <v>스케이트장</v>
      </c>
      <c r="E384" t="str">
        <f>VLOOKUP(B384,'1 BM용도분류표+대표용도'!$A$3:$G$479,4,)</f>
        <v>006</v>
      </c>
      <c r="F384" t="str">
        <f>VLOOKUP(B384,'1 BM용도분류표+대표용도'!$A$3:$G$479,6,)</f>
        <v>BM13</v>
      </c>
    </row>
    <row r="385" spans="1:6" x14ac:dyDescent="0.4">
      <c r="A385" s="16" t="s">
        <v>1544</v>
      </c>
      <c r="B385" s="16" t="s">
        <v>650</v>
      </c>
      <c r="C385" t="s">
        <v>1551</v>
      </c>
      <c r="D385" t="str">
        <f>VLOOKUP(B385,'1 BM용도분류표+대표용도'!$A$3:$G$479,2,)</f>
        <v>롤러스케이트장</v>
      </c>
      <c r="E385" t="str">
        <f>VLOOKUP(B385,'1 BM용도분류표+대표용도'!$A$3:$G$479,4,)</f>
        <v>006</v>
      </c>
      <c r="F385" t="str">
        <f>VLOOKUP(B385,'1 BM용도분류표+대표용도'!$A$3:$G$479,6,)</f>
        <v>BM13</v>
      </c>
    </row>
    <row r="386" spans="1:6" x14ac:dyDescent="0.4">
      <c r="A386" s="16" t="s">
        <v>1544</v>
      </c>
      <c r="B386" s="16" t="s">
        <v>652</v>
      </c>
      <c r="C386" t="s">
        <v>1552</v>
      </c>
      <c r="D386" t="str">
        <f>VLOOKUP(B386,'1 BM용도분류표+대표용도'!$A$3:$G$479,2,)</f>
        <v>승마장</v>
      </c>
      <c r="E386" t="str">
        <f>VLOOKUP(B386,'1 BM용도분류표+대표용도'!$A$3:$G$479,4,)</f>
        <v>007</v>
      </c>
      <c r="F386" t="str">
        <f>VLOOKUP(B386,'1 BM용도분류표+대표용도'!$A$3:$G$479,6,)</f>
        <v>BM13</v>
      </c>
    </row>
    <row r="387" spans="1:6" x14ac:dyDescent="0.4">
      <c r="A387" s="16" t="s">
        <v>1544</v>
      </c>
      <c r="B387" s="16" t="s">
        <v>654</v>
      </c>
      <c r="C387" t="s">
        <v>1553</v>
      </c>
      <c r="D387" t="str">
        <f>VLOOKUP(B387,'1 BM용도분류표+대표용도'!$A$3:$G$479,2,)</f>
        <v>사격장</v>
      </c>
      <c r="E387" t="str">
        <f>VLOOKUP(B387,'1 BM용도분류표+대표용도'!$A$3:$G$479,4,)</f>
        <v>001</v>
      </c>
      <c r="F387" t="str">
        <f>VLOOKUP(B387,'1 BM용도분류표+대표용도'!$A$3:$G$479,6,)</f>
        <v>BM13</v>
      </c>
    </row>
    <row r="388" spans="1:6" x14ac:dyDescent="0.4">
      <c r="A388" s="16" t="s">
        <v>1544</v>
      </c>
      <c r="B388" s="16" t="s">
        <v>656</v>
      </c>
      <c r="C388" t="s">
        <v>1554</v>
      </c>
      <c r="D388" t="str">
        <f>VLOOKUP(B388,'1 BM용도분류표+대표용도'!$A$3:$G$479,2,)</f>
        <v>궁도장</v>
      </c>
      <c r="E388" t="str">
        <f>VLOOKUP(B388,'1 BM용도분류표+대표용도'!$A$3:$G$479,4,)</f>
        <v>008</v>
      </c>
      <c r="F388" t="str">
        <f>VLOOKUP(B388,'1 BM용도분류표+대표용도'!$A$3:$G$479,6,)</f>
        <v>BM13</v>
      </c>
    </row>
    <row r="389" spans="1:6" x14ac:dyDescent="0.4">
      <c r="A389" s="16" t="s">
        <v>1544</v>
      </c>
      <c r="B389" s="16" t="s">
        <v>658</v>
      </c>
      <c r="C389" t="s">
        <v>1555</v>
      </c>
      <c r="D389" t="str">
        <f>VLOOKUP(B389,'1 BM용도분류표+대표용도'!$A$3:$G$479,2,)</f>
        <v>골프장</v>
      </c>
      <c r="E389" t="str">
        <f>VLOOKUP(B389,'1 BM용도분류표+대표용도'!$A$3:$G$479,4,)</f>
        <v>009</v>
      </c>
      <c r="F389" t="str">
        <f>VLOOKUP(B389,'1 BM용도분류표+대표용도'!$A$3:$G$479,6,)</f>
        <v>BM13</v>
      </c>
    </row>
    <row r="390" spans="1:6" x14ac:dyDescent="0.4">
      <c r="A390" s="16" t="s">
        <v>662</v>
      </c>
      <c r="B390" s="16" t="s">
        <v>663</v>
      </c>
      <c r="C390" t="s">
        <v>1556</v>
      </c>
      <c r="D390" t="str">
        <f>VLOOKUP(B390,'1 BM용도분류표+대표용도'!$A$3:$G$479,2,)</f>
        <v>공공업무시설(14)</v>
      </c>
      <c r="E390" t="str">
        <f>VLOOKUP(B390,'1 BM용도분류표+대표용도'!$A$3:$G$479,4,)</f>
        <v>001</v>
      </c>
      <c r="F390" t="str">
        <f>VLOOKUP(B390,'1 BM용도분류표+대표용도'!$A$3:$G$479,6,)</f>
        <v>BM14</v>
      </c>
    </row>
    <row r="391" spans="1:6" x14ac:dyDescent="0.4">
      <c r="A391" s="16" t="s">
        <v>662</v>
      </c>
      <c r="B391" s="16" t="s">
        <v>672</v>
      </c>
      <c r="C391" t="s">
        <v>1557</v>
      </c>
      <c r="D391" t="str">
        <f>VLOOKUP(B391,'1 BM용도분류표+대표용도'!$A$3:$G$479,2,)</f>
        <v>일반업무시설(14)</v>
      </c>
      <c r="E391" t="str">
        <f>VLOOKUP(B391,'1 BM용도분류표+대표용도'!$A$3:$G$479,4,)</f>
        <v>004</v>
      </c>
      <c r="F391" t="str">
        <f>VLOOKUP(B391,'1 BM용도분류표+대표용도'!$A$3:$G$479,6,)</f>
        <v>BM14</v>
      </c>
    </row>
    <row r="392" spans="1:6" x14ac:dyDescent="0.4">
      <c r="A392" s="16" t="s">
        <v>663</v>
      </c>
      <c r="B392" s="16" t="s">
        <v>664</v>
      </c>
      <c r="C392" t="s">
        <v>1558</v>
      </c>
      <c r="D392" t="str">
        <f>VLOOKUP(B392,'1 BM용도분류표+대표용도'!$A$3:$G$479,2,)</f>
        <v>국가기관청사</v>
      </c>
      <c r="E392" t="str">
        <f>VLOOKUP(B392,'1 BM용도분류표+대표용도'!$A$3:$G$479,4,)</f>
        <v>001</v>
      </c>
      <c r="F392" t="str">
        <f>VLOOKUP(B392,'1 BM용도분류표+대표용도'!$A$3:$G$479,6,)</f>
        <v>BM14</v>
      </c>
    </row>
    <row r="393" spans="1:6" x14ac:dyDescent="0.4">
      <c r="A393" s="16" t="s">
        <v>663</v>
      </c>
      <c r="B393" s="16" t="s">
        <v>666</v>
      </c>
      <c r="C393" t="s">
        <v>1559</v>
      </c>
      <c r="D393" t="str">
        <f>VLOOKUP(B393,'1 BM용도분류표+대표용도'!$A$3:$G$479,2,)</f>
        <v>자치단체청사</v>
      </c>
      <c r="E393" t="str">
        <f>VLOOKUP(B393,'1 BM용도분류표+대표용도'!$A$3:$G$479,4,)</f>
        <v>001</v>
      </c>
      <c r="F393" t="str">
        <f>VLOOKUP(B393,'1 BM용도분류표+대표용도'!$A$3:$G$479,6,)</f>
        <v>BM14</v>
      </c>
    </row>
    <row r="394" spans="1:6" x14ac:dyDescent="0.4">
      <c r="A394" s="16" t="s">
        <v>663</v>
      </c>
      <c r="B394" s="16" t="s">
        <v>668</v>
      </c>
      <c r="C394" t="s">
        <v>1560</v>
      </c>
      <c r="D394" t="str">
        <f>VLOOKUP(B394,'1 BM용도분류표+대표용도'!$A$3:$G$479,2,)</f>
        <v>외국공관</v>
      </c>
      <c r="E394" t="str">
        <f>VLOOKUP(B394,'1 BM용도분류표+대표용도'!$A$3:$G$479,4,)</f>
        <v>001</v>
      </c>
      <c r="F394" t="str">
        <f>VLOOKUP(B394,'1 BM용도분류표+대표용도'!$A$3:$G$479,6,)</f>
        <v>BM14</v>
      </c>
    </row>
    <row r="395" spans="1:6" x14ac:dyDescent="0.4">
      <c r="A395" s="16" t="s">
        <v>663</v>
      </c>
      <c r="B395" s="16" t="s">
        <v>670</v>
      </c>
      <c r="C395" t="s">
        <v>1561</v>
      </c>
      <c r="D395" t="str">
        <f>VLOOKUP(B395,'1 BM용도분류표+대표용도'!$A$3:$G$479,2,)</f>
        <v>기타공공업무시설</v>
      </c>
      <c r="E395" t="str">
        <f>VLOOKUP(B395,'1 BM용도분류표+대표용도'!$A$3:$G$479,4,)</f>
        <v>001</v>
      </c>
      <c r="F395" t="str">
        <f>VLOOKUP(B395,'1 BM용도분류표+대표용도'!$A$3:$G$479,6,)</f>
        <v>BM14</v>
      </c>
    </row>
    <row r="396" spans="1:6" x14ac:dyDescent="0.4">
      <c r="A396" s="16" t="s">
        <v>672</v>
      </c>
      <c r="B396" s="16" t="s">
        <v>673</v>
      </c>
      <c r="C396" t="s">
        <v>1562</v>
      </c>
      <c r="D396" t="str">
        <f>VLOOKUP(B396,'1 BM용도분류표+대표용도'!$A$3:$G$479,2,)</f>
        <v>금융업소</v>
      </c>
      <c r="E396" t="str">
        <f>VLOOKUP(B396,'1 BM용도분류표+대표용도'!$A$3:$G$479,4,)</f>
        <v>002</v>
      </c>
      <c r="F396" t="str">
        <f>VLOOKUP(B396,'1 BM용도분류표+대표용도'!$A$3:$G$479,6,)</f>
        <v>BM14</v>
      </c>
    </row>
    <row r="397" spans="1:6" x14ac:dyDescent="0.4">
      <c r="A397" s="16" t="s">
        <v>672</v>
      </c>
      <c r="B397" s="16" t="s">
        <v>674</v>
      </c>
      <c r="C397" t="s">
        <v>1563</v>
      </c>
      <c r="D397" t="str">
        <f>VLOOKUP(B397,'1 BM용도분류표+대표용도'!$A$3:$G$479,2,)</f>
        <v>오피스텔</v>
      </c>
      <c r="E397" t="str">
        <f>VLOOKUP(B397,'1 BM용도분류표+대표용도'!$A$3:$G$479,4,)</f>
        <v>003</v>
      </c>
      <c r="F397" t="str">
        <f>VLOOKUP(B397,'1 BM용도분류표+대표용도'!$A$3:$G$479,6,)</f>
        <v>BM14</v>
      </c>
    </row>
    <row r="398" spans="1:6" x14ac:dyDescent="0.4">
      <c r="A398" s="16" t="s">
        <v>672</v>
      </c>
      <c r="B398" s="16" t="s">
        <v>676</v>
      </c>
      <c r="C398" t="s">
        <v>1564</v>
      </c>
      <c r="D398" t="str">
        <f>VLOOKUP(B398,'1 BM용도분류표+대표용도'!$A$3:$G$479,2,)</f>
        <v>신문사</v>
      </c>
      <c r="E398" t="str">
        <f>VLOOKUP(B398,'1 BM용도분류표+대표용도'!$A$3:$G$479,4,)</f>
        <v>004</v>
      </c>
      <c r="F398" t="str">
        <f>VLOOKUP(B398,'1 BM용도분류표+대표용도'!$A$3:$G$479,6,)</f>
        <v>BM14</v>
      </c>
    </row>
    <row r="399" spans="1:6" x14ac:dyDescent="0.4">
      <c r="A399" s="16" t="s">
        <v>672</v>
      </c>
      <c r="B399" s="16" t="s">
        <v>678</v>
      </c>
      <c r="C399" t="s">
        <v>1565</v>
      </c>
      <c r="D399" t="str">
        <f>VLOOKUP(B399,'1 BM용도분류표+대표용도'!$A$3:$G$479,2,)</f>
        <v>사무소</v>
      </c>
      <c r="E399" t="str">
        <f>VLOOKUP(B399,'1 BM용도분류표+대표용도'!$A$3:$G$479,4,)</f>
        <v>004</v>
      </c>
      <c r="F399" t="str">
        <f>VLOOKUP(B399,'1 BM용도분류표+대표용도'!$A$3:$G$479,6,)</f>
        <v>BM14</v>
      </c>
    </row>
    <row r="400" spans="1:6" x14ac:dyDescent="0.4">
      <c r="A400" s="16" t="s">
        <v>672</v>
      </c>
      <c r="B400" s="16" t="s">
        <v>679</v>
      </c>
      <c r="C400" t="s">
        <v>1566</v>
      </c>
      <c r="D400" t="str">
        <f>VLOOKUP(B400,'1 BM용도분류표+대표용도'!$A$3:$G$479,2,)</f>
        <v>결혼상담소</v>
      </c>
      <c r="E400" t="str">
        <f>VLOOKUP(B400,'1 BM용도분류표+대표용도'!$A$3:$G$479,4,)</f>
        <v>004</v>
      </c>
      <c r="F400" t="str">
        <f>VLOOKUP(B400,'1 BM용도분류표+대표용도'!$A$3:$G$479,6,)</f>
        <v>BM14</v>
      </c>
    </row>
    <row r="401" spans="1:6" x14ac:dyDescent="0.4">
      <c r="A401" s="16" t="s">
        <v>672</v>
      </c>
      <c r="B401" s="16" t="s">
        <v>680</v>
      </c>
      <c r="C401" t="s">
        <v>1567</v>
      </c>
      <c r="D401" t="str">
        <f>VLOOKUP(B401,'1 BM용도분류표+대표용도'!$A$3:$G$479,2,)</f>
        <v>출판사</v>
      </c>
      <c r="E401" t="str">
        <f>VLOOKUP(B401,'1 BM용도분류표+대표용도'!$A$3:$G$479,4,)</f>
        <v>004</v>
      </c>
      <c r="F401" t="str">
        <f>VLOOKUP(B401,'1 BM용도분류표+대표용도'!$A$3:$G$479,6,)</f>
        <v>BM14</v>
      </c>
    </row>
    <row r="402" spans="1:6" x14ac:dyDescent="0.4">
      <c r="A402" s="16" t="s">
        <v>672</v>
      </c>
      <c r="B402" s="16" t="s">
        <v>681</v>
      </c>
      <c r="C402" t="s">
        <v>1568</v>
      </c>
      <c r="D402" t="str">
        <f>VLOOKUP(B402,'1 BM용도분류표+대표용도'!$A$3:$G$479,2,)</f>
        <v>기타일반업무시설</v>
      </c>
      <c r="E402" t="str">
        <f>VLOOKUP(B402,'1 BM용도분류표+대표용도'!$A$3:$G$479,4,)</f>
        <v>004</v>
      </c>
      <c r="F402" t="str">
        <f>VLOOKUP(B402,'1 BM용도분류표+대표용도'!$A$3:$G$479,6,)</f>
        <v>BM14</v>
      </c>
    </row>
    <row r="403" spans="1:6" x14ac:dyDescent="0.4">
      <c r="A403" s="16" t="s">
        <v>1170</v>
      </c>
      <c r="B403" s="16" t="s">
        <v>683</v>
      </c>
      <c r="C403" t="s">
        <v>1569</v>
      </c>
      <c r="D403" t="str">
        <f>VLOOKUP(B403,'1 BM용도분류표+대표용도'!$A$3:$G$479,2,)</f>
        <v>고시원</v>
      </c>
      <c r="E403" t="str">
        <f>VLOOKUP(B403,'1 BM용도분류표+대표용도'!$A$3:$G$479,4,)</f>
        <v>001</v>
      </c>
      <c r="F403" t="str">
        <f>VLOOKUP(B403,'1 BM용도분류표+대표용도'!$A$3:$G$479,6,)</f>
        <v>BM15</v>
      </c>
    </row>
    <row r="404" spans="1:6" x14ac:dyDescent="0.4">
      <c r="A404" s="16" t="s">
        <v>1170</v>
      </c>
      <c r="B404" s="16" t="s">
        <v>684</v>
      </c>
      <c r="C404" t="s">
        <v>1570</v>
      </c>
      <c r="D404" t="str">
        <f>VLOOKUP(B404,'1 BM용도분류표+대표용도'!$A$3:$G$479,2,)</f>
        <v>생활숙박시설</v>
      </c>
      <c r="E404" t="str">
        <f>VLOOKUP(B404,'1 BM용도분류표+대표용도'!$A$3:$G$479,4,)</f>
        <v>002</v>
      </c>
      <c r="F404" t="str">
        <f>VLOOKUP(B404,'1 BM용도분류표+대표용도'!$A$3:$G$479,6,)</f>
        <v>BM15</v>
      </c>
    </row>
    <row r="405" spans="1:6" x14ac:dyDescent="0.4">
      <c r="A405" s="16" t="s">
        <v>1170</v>
      </c>
      <c r="B405" s="16" t="s">
        <v>686</v>
      </c>
      <c r="C405" t="s">
        <v>1571</v>
      </c>
      <c r="D405" t="str">
        <f>VLOOKUP(B405,'1 BM용도분류표+대표용도'!$A$3:$G$479,2,)</f>
        <v>다중생활시설</v>
      </c>
      <c r="E405" t="str">
        <f>VLOOKUP(B405,'1 BM용도분류표+대표용도'!$A$3:$G$479,4,)</f>
        <v>001</v>
      </c>
      <c r="F405" t="str">
        <f>VLOOKUP(B405,'1 BM용도분류표+대표용도'!$A$3:$G$479,6,)</f>
        <v>BM15</v>
      </c>
    </row>
    <row r="406" spans="1:6" x14ac:dyDescent="0.4">
      <c r="A406" s="16" t="s">
        <v>1170</v>
      </c>
      <c r="B406" s="16" t="s">
        <v>1572</v>
      </c>
      <c r="C406" t="s">
        <v>1573</v>
      </c>
      <c r="D406" t="str">
        <f>VLOOKUP(B406,'1 BM용도분류표+대표용도'!$A$3:$G$479,2,)</f>
        <v>일반숙박시설(15)</v>
      </c>
      <c r="E406" t="str">
        <f>VLOOKUP(B406,'1 BM용도분류표+대표용도'!$A$3:$G$479,4,)</f>
        <v>003</v>
      </c>
      <c r="F406" t="str">
        <f>VLOOKUP(B406,'1 BM용도분류표+대표용도'!$A$3:$G$479,6,)</f>
        <v>BM15</v>
      </c>
    </row>
    <row r="407" spans="1:6" x14ac:dyDescent="0.4">
      <c r="A407" s="16" t="s">
        <v>1170</v>
      </c>
      <c r="B407" s="16" t="s">
        <v>1581</v>
      </c>
      <c r="C407" t="s">
        <v>1574</v>
      </c>
      <c r="D407" t="str">
        <f>VLOOKUP(B407,'1 BM용도분류표+대표용도'!$A$3:$G$479,2,)</f>
        <v>관광숙박시설(15)</v>
      </c>
      <c r="E407" t="str">
        <f>VLOOKUP(B407,'1 BM용도분류표+대표용도'!$A$3:$G$479,4,)</f>
        <v>004</v>
      </c>
      <c r="F407" t="str">
        <f>VLOOKUP(B407,'1 BM용도분류표+대표용도'!$A$3:$G$479,6,)</f>
        <v>BM15</v>
      </c>
    </row>
    <row r="408" spans="1:6" x14ac:dyDescent="0.4">
      <c r="A408" s="16" t="s">
        <v>1170</v>
      </c>
      <c r="B408" s="16" t="s">
        <v>715</v>
      </c>
      <c r="C408" t="s">
        <v>1569</v>
      </c>
      <c r="D408" t="str">
        <f>VLOOKUP(B408,'1 BM용도분류표+대표용도'!$A$3:$G$479,2,)</f>
        <v>고시원</v>
      </c>
      <c r="E408" t="str">
        <f>VLOOKUP(B408,'1 BM용도분류표+대표용도'!$A$3:$G$479,4,)</f>
        <v>001</v>
      </c>
      <c r="F408" t="str">
        <f>VLOOKUP(B408,'1 BM용도분류표+대표용도'!$A$3:$G$479,6,)</f>
        <v>BM15</v>
      </c>
    </row>
    <row r="409" spans="1:6" x14ac:dyDescent="0.4">
      <c r="A409" s="16" t="s">
        <v>1170</v>
      </c>
      <c r="B409" s="16" t="s">
        <v>716</v>
      </c>
      <c r="C409" t="s">
        <v>1575</v>
      </c>
      <c r="D409" t="str">
        <f>VLOOKUP(B409,'1 BM용도분류표+대표용도'!$A$3:$G$479,2,)</f>
        <v>기타숙박시설</v>
      </c>
      <c r="E409" t="str">
        <f>VLOOKUP(B409,'1 BM용도분류표+대표용도'!$A$3:$G$479,4,)</f>
        <v>005</v>
      </c>
      <c r="F409" t="str">
        <f>VLOOKUP(B409,'1 BM용도분류표+대표용도'!$A$3:$G$479,6,)</f>
        <v>BM15</v>
      </c>
    </row>
    <row r="410" spans="1:6" x14ac:dyDescent="0.4">
      <c r="A410" s="16" t="s">
        <v>1572</v>
      </c>
      <c r="B410" s="16" t="s">
        <v>687</v>
      </c>
      <c r="C410" t="s">
        <v>1576</v>
      </c>
      <c r="D410" t="str">
        <f>VLOOKUP(B410,'1 BM용도분류표+대표용도'!$A$3:$G$479,2,)</f>
        <v>호텔</v>
      </c>
      <c r="E410" t="str">
        <f>VLOOKUP(B410,'1 BM용도분류표+대표용도'!$A$3:$G$479,4,)</f>
        <v>003</v>
      </c>
      <c r="F410" t="str">
        <f>VLOOKUP(B410,'1 BM용도분류표+대표용도'!$A$3:$G$479,6,)</f>
        <v>BM15</v>
      </c>
    </row>
    <row r="411" spans="1:6" x14ac:dyDescent="0.4">
      <c r="A411" s="16" t="s">
        <v>1572</v>
      </c>
      <c r="B411" s="16" t="s">
        <v>690</v>
      </c>
      <c r="C411" t="s">
        <v>1577</v>
      </c>
      <c r="D411" t="str">
        <f>VLOOKUP(B411,'1 BM용도분류표+대표용도'!$A$3:$G$479,2,)</f>
        <v>여관</v>
      </c>
      <c r="E411" t="str">
        <f>VLOOKUP(B411,'1 BM용도분류표+대표용도'!$A$3:$G$479,4,)</f>
        <v>003</v>
      </c>
      <c r="F411" t="str">
        <f>VLOOKUP(B411,'1 BM용도분류표+대표용도'!$A$3:$G$479,6,)</f>
        <v>BM15</v>
      </c>
    </row>
    <row r="412" spans="1:6" x14ac:dyDescent="0.4">
      <c r="A412" s="16" t="s">
        <v>1572</v>
      </c>
      <c r="B412" s="16" t="s">
        <v>692</v>
      </c>
      <c r="C412" t="s">
        <v>1578</v>
      </c>
      <c r="D412" t="str">
        <f>VLOOKUP(B412,'1 BM용도분류표+대표용도'!$A$3:$G$479,2,)</f>
        <v>여인숙</v>
      </c>
      <c r="E412" t="str">
        <f>VLOOKUP(B412,'1 BM용도분류표+대표용도'!$A$3:$G$479,4,)</f>
        <v>003</v>
      </c>
      <c r="F412" t="str">
        <f>VLOOKUP(B412,'1 BM용도분류표+대표용도'!$A$3:$G$479,6,)</f>
        <v>BM15</v>
      </c>
    </row>
    <row r="413" spans="1:6" x14ac:dyDescent="0.4">
      <c r="A413" s="16" t="s">
        <v>1572</v>
      </c>
      <c r="B413" s="16" t="s">
        <v>1579</v>
      </c>
      <c r="C413" t="s">
        <v>1573</v>
      </c>
      <c r="D413" t="str">
        <f>VLOOKUP(B413,'1 BM용도분류표+대표용도'!$A$3:$G$479,2,)</f>
        <v>일반숙박시설(15)</v>
      </c>
      <c r="E413" t="str">
        <f>VLOOKUP(B413,'1 BM용도분류표+대표용도'!$A$3:$G$479,4,)</f>
        <v>003</v>
      </c>
      <c r="F413" t="str">
        <f>VLOOKUP(B413,'1 BM용도분류표+대표용도'!$A$3:$G$479,6,)</f>
        <v>BM15</v>
      </c>
    </row>
    <row r="414" spans="1:6" x14ac:dyDescent="0.4">
      <c r="A414" s="16" t="s">
        <v>1572</v>
      </c>
      <c r="B414" s="16" t="s">
        <v>694</v>
      </c>
      <c r="C414" t="s">
        <v>1580</v>
      </c>
      <c r="D414" t="str">
        <f>VLOOKUP(B414,'1 BM용도분류표+대표용도'!$A$3:$G$479,2,)</f>
        <v>기타일반숙박시설</v>
      </c>
      <c r="E414" t="str">
        <f>VLOOKUP(B414,'1 BM용도분류표+대표용도'!$A$3:$G$479,4,)</f>
        <v>003</v>
      </c>
      <c r="F414" t="str">
        <f>VLOOKUP(B414,'1 BM용도분류표+대표용도'!$A$3:$G$479,6,)</f>
        <v>BM15</v>
      </c>
    </row>
    <row r="415" spans="1:6" x14ac:dyDescent="0.4">
      <c r="A415" s="16" t="s">
        <v>1581</v>
      </c>
      <c r="B415" s="16" t="s">
        <v>696</v>
      </c>
      <c r="C415" t="s">
        <v>1582</v>
      </c>
      <c r="D415" t="str">
        <f>VLOOKUP(B415,'1 BM용도분류표+대표용도'!$A$3:$G$479,2,)</f>
        <v>관광호텔</v>
      </c>
      <c r="E415" t="str">
        <f>VLOOKUP(B415,'1 BM용도분류표+대표용도'!$A$3:$G$479,4,)</f>
        <v>004</v>
      </c>
      <c r="F415" t="str">
        <f>VLOOKUP(B415,'1 BM용도분류표+대표용도'!$A$3:$G$479,6,)</f>
        <v>BM15</v>
      </c>
    </row>
    <row r="416" spans="1:6" x14ac:dyDescent="0.4">
      <c r="A416" s="16" t="s">
        <v>1581</v>
      </c>
      <c r="B416" s="16" t="s">
        <v>699</v>
      </c>
      <c r="C416" t="s">
        <v>1583</v>
      </c>
      <c r="D416" t="str">
        <f>VLOOKUP(B416,'1 BM용도분류표+대표용도'!$A$3:$G$479,2,)</f>
        <v>수상관광호텔</v>
      </c>
      <c r="E416" t="str">
        <f>VLOOKUP(B416,'1 BM용도분류표+대표용도'!$A$3:$G$479,4,)</f>
        <v>004</v>
      </c>
      <c r="F416" t="str">
        <f>VLOOKUP(B416,'1 BM용도분류표+대표용도'!$A$3:$G$479,6,)</f>
        <v>BM15</v>
      </c>
    </row>
    <row r="417" spans="1:6" x14ac:dyDescent="0.4">
      <c r="A417" s="16" t="s">
        <v>1581</v>
      </c>
      <c r="B417" s="16" t="s">
        <v>701</v>
      </c>
      <c r="C417" t="s">
        <v>1584</v>
      </c>
      <c r="D417" t="str">
        <f>VLOOKUP(B417,'1 BM용도분류표+대표용도'!$A$3:$G$479,2,)</f>
        <v>한국전통호텔</v>
      </c>
      <c r="E417" t="str">
        <f>VLOOKUP(B417,'1 BM용도분류표+대표용도'!$A$3:$G$479,4,)</f>
        <v>004</v>
      </c>
      <c r="F417" t="str">
        <f>VLOOKUP(B417,'1 BM용도분류표+대표용도'!$A$3:$G$479,6,)</f>
        <v>BM15</v>
      </c>
    </row>
    <row r="418" spans="1:6" x14ac:dyDescent="0.4">
      <c r="A418" s="16" t="s">
        <v>1581</v>
      </c>
      <c r="B418" s="16" t="s">
        <v>703</v>
      </c>
      <c r="C418" t="s">
        <v>1585</v>
      </c>
      <c r="D418" t="str">
        <f>VLOOKUP(B418,'1 BM용도분류표+대표용도'!$A$3:$G$479,2,)</f>
        <v>가족호텔</v>
      </c>
      <c r="E418" t="str">
        <f>VLOOKUP(B418,'1 BM용도분류표+대표용도'!$A$3:$G$479,4,)</f>
        <v>004</v>
      </c>
      <c r="F418" t="str">
        <f>VLOOKUP(B418,'1 BM용도분류표+대표용도'!$A$3:$G$479,6,)</f>
        <v>BM15</v>
      </c>
    </row>
    <row r="419" spans="1:6" x14ac:dyDescent="0.4">
      <c r="A419" s="16" t="s">
        <v>1581</v>
      </c>
      <c r="B419" s="16" t="s">
        <v>705</v>
      </c>
      <c r="C419" t="s">
        <v>1586</v>
      </c>
      <c r="D419" t="str">
        <f>VLOOKUP(B419,'1 BM용도분류표+대표용도'!$A$3:$G$479,2,)</f>
        <v>휴양콘도미니엄</v>
      </c>
      <c r="E419" t="str">
        <f>VLOOKUP(B419,'1 BM용도분류표+대표용도'!$A$3:$G$479,4,)</f>
        <v>004</v>
      </c>
      <c r="F419" t="str">
        <f>VLOOKUP(B419,'1 BM용도분류표+대표용도'!$A$3:$G$479,6,)</f>
        <v>BM15</v>
      </c>
    </row>
    <row r="420" spans="1:6" x14ac:dyDescent="0.4">
      <c r="A420" s="16" t="s">
        <v>1581</v>
      </c>
      <c r="B420" s="16" t="s">
        <v>707</v>
      </c>
      <c r="C420" t="s">
        <v>1587</v>
      </c>
      <c r="D420" t="str">
        <f>VLOOKUP(B420,'1 BM용도분류표+대표용도'!$A$3:$G$479,2,)</f>
        <v>호스텔</v>
      </c>
      <c r="E420" t="str">
        <f>VLOOKUP(B420,'1 BM용도분류표+대표용도'!$A$3:$G$479,4,)</f>
        <v>004</v>
      </c>
      <c r="F420" t="str">
        <f>VLOOKUP(B420,'1 BM용도분류표+대표용도'!$A$3:$G$479,6,)</f>
        <v>BM15</v>
      </c>
    </row>
    <row r="421" spans="1:6" x14ac:dyDescent="0.4">
      <c r="A421" s="16" t="s">
        <v>1581</v>
      </c>
      <c r="B421" s="16" t="s">
        <v>709</v>
      </c>
      <c r="C421" t="s">
        <v>1588</v>
      </c>
      <c r="D421" t="str">
        <f>VLOOKUP(B421,'1 BM용도분류표+대표용도'!$A$3:$G$479,2,)</f>
        <v>소형호텔</v>
      </c>
      <c r="E421" t="str">
        <f>VLOOKUP(B421,'1 BM용도분류표+대표용도'!$A$3:$G$479,4,)</f>
        <v>004</v>
      </c>
      <c r="F421" t="str">
        <f>VLOOKUP(B421,'1 BM용도분류표+대표용도'!$A$3:$G$479,6,)</f>
        <v>BM15</v>
      </c>
    </row>
    <row r="422" spans="1:6" x14ac:dyDescent="0.4">
      <c r="A422" s="16" t="s">
        <v>1581</v>
      </c>
      <c r="B422" s="16" t="s">
        <v>711</v>
      </c>
      <c r="C422" t="s">
        <v>1589</v>
      </c>
      <c r="D422" t="str">
        <f>VLOOKUP(B422,'1 BM용도분류표+대표용도'!$A$3:$G$479,2,)</f>
        <v>의료관광호텔</v>
      </c>
      <c r="E422" t="str">
        <f>VLOOKUP(B422,'1 BM용도분류표+대표용도'!$A$3:$G$479,4,)</f>
        <v>004</v>
      </c>
      <c r="F422" t="str">
        <f>VLOOKUP(B422,'1 BM용도분류표+대표용도'!$A$3:$G$479,6,)</f>
        <v>BM15</v>
      </c>
    </row>
    <row r="423" spans="1:6" x14ac:dyDescent="0.4">
      <c r="A423" s="16" t="s">
        <v>1581</v>
      </c>
      <c r="B423" s="16" t="s">
        <v>713</v>
      </c>
      <c r="C423" t="s">
        <v>1590</v>
      </c>
      <c r="D423" t="str">
        <f>VLOOKUP(B423,'1 BM용도분류표+대표용도'!$A$3:$G$479,2,)</f>
        <v>기타관광숙박시설</v>
      </c>
      <c r="E423" t="str">
        <f>VLOOKUP(B423,'1 BM용도분류표+대표용도'!$A$3:$G$479,4,)</f>
        <v>004</v>
      </c>
      <c r="F423" t="str">
        <f>VLOOKUP(B423,'1 BM용도분류표+대표용도'!$A$3:$G$479,6,)</f>
        <v>BM15</v>
      </c>
    </row>
    <row r="424" spans="1:6" x14ac:dyDescent="0.4">
      <c r="A424" s="16" t="s">
        <v>1172</v>
      </c>
      <c r="B424" s="16" t="s">
        <v>718</v>
      </c>
      <c r="C424" t="s">
        <v>1591</v>
      </c>
      <c r="D424" t="str">
        <f>VLOOKUP(B424,'1 BM용도분류표+대표용도'!$A$3:$G$479,2,)</f>
        <v>단란주점</v>
      </c>
      <c r="E424" t="str">
        <f>VLOOKUP(B424,'1 BM용도분류표+대표용도'!$A$3:$G$479,4,)</f>
        <v>001</v>
      </c>
      <c r="F424" t="str">
        <f>VLOOKUP(B424,'1 BM용도분류표+대표용도'!$A$3:$G$479,6,)</f>
        <v>BM16</v>
      </c>
    </row>
    <row r="425" spans="1:6" x14ac:dyDescent="0.4">
      <c r="A425" s="16" t="s">
        <v>1172</v>
      </c>
      <c r="B425" s="16" t="s">
        <v>719</v>
      </c>
      <c r="C425" t="s">
        <v>1592</v>
      </c>
      <c r="D425" t="str">
        <f>VLOOKUP(B425,'1 BM용도분류표+대표용도'!$A$3:$G$479,2,)</f>
        <v>유흥주점</v>
      </c>
      <c r="E425" t="str">
        <f>VLOOKUP(B425,'1 BM용도분류표+대표용도'!$A$3:$G$479,4,)</f>
        <v>001</v>
      </c>
      <c r="F425" t="str">
        <f>VLOOKUP(B425,'1 BM용도분류표+대표용도'!$A$3:$G$479,6,)</f>
        <v>BM16</v>
      </c>
    </row>
    <row r="426" spans="1:6" x14ac:dyDescent="0.4">
      <c r="A426" s="16" t="s">
        <v>1172</v>
      </c>
      <c r="B426" s="16" t="s">
        <v>721</v>
      </c>
      <c r="C426" t="s">
        <v>1593</v>
      </c>
      <c r="D426" t="str">
        <f>VLOOKUP(B426,'1 BM용도분류표+대표용도'!$A$3:$G$479,2,)</f>
        <v>특수목욕장</v>
      </c>
      <c r="E426" t="str">
        <f>VLOOKUP(B426,'1 BM용도분류표+대표용도'!$A$3:$G$479,4,)</f>
        <v>002</v>
      </c>
      <c r="F426" t="str">
        <f>VLOOKUP(B426,'1 BM용도분류표+대표용도'!$A$3:$G$479,6,)</f>
        <v>BM16</v>
      </c>
    </row>
    <row r="427" spans="1:6" x14ac:dyDescent="0.4">
      <c r="A427" s="16" t="s">
        <v>1172</v>
      </c>
      <c r="B427" s="16" t="s">
        <v>723</v>
      </c>
      <c r="C427" t="s">
        <v>1594</v>
      </c>
      <c r="D427" t="str">
        <f>VLOOKUP(B427,'1 BM용도분류표+대표용도'!$A$3:$G$479,2,)</f>
        <v>유기장</v>
      </c>
      <c r="E427" t="str">
        <f>VLOOKUP(B427,'1 BM용도분류표+대표용도'!$A$3:$G$479,4,)</f>
        <v>003</v>
      </c>
      <c r="F427" t="str">
        <f>VLOOKUP(B427,'1 BM용도분류표+대표용도'!$A$3:$G$479,6,)</f>
        <v>BM16</v>
      </c>
    </row>
    <row r="428" spans="1:6" x14ac:dyDescent="0.4">
      <c r="A428" s="16" t="s">
        <v>1172</v>
      </c>
      <c r="B428" s="16" t="s">
        <v>726</v>
      </c>
      <c r="C428" t="s">
        <v>1595</v>
      </c>
      <c r="D428" t="str">
        <f>VLOOKUP(B428,'1 BM용도분류표+대표용도'!$A$3:$G$479,2,)</f>
        <v>투전기업소</v>
      </c>
      <c r="E428" t="str">
        <f>VLOOKUP(B428,'1 BM용도분류표+대표용도'!$A$3:$G$479,4,)</f>
        <v>004</v>
      </c>
      <c r="F428" t="str">
        <f>VLOOKUP(B428,'1 BM용도분류표+대표용도'!$A$3:$G$479,6,)</f>
        <v>BM16</v>
      </c>
    </row>
    <row r="429" spans="1:6" x14ac:dyDescent="0.4">
      <c r="A429" s="16" t="s">
        <v>1172</v>
      </c>
      <c r="B429" s="16" t="s">
        <v>729</v>
      </c>
      <c r="C429" t="s">
        <v>1596</v>
      </c>
      <c r="D429" t="str">
        <f>VLOOKUP(B429,'1 BM용도분류표+대표용도'!$A$3:$G$479,2,)</f>
        <v>무도장(학원)</v>
      </c>
      <c r="E429" t="str">
        <f>VLOOKUP(B429,'1 BM용도분류표+대표용도'!$A$3:$G$479,4,)</f>
        <v>005</v>
      </c>
      <c r="F429" t="str">
        <f>VLOOKUP(B429,'1 BM용도분류표+대표용도'!$A$3:$G$479,6,)</f>
        <v>BM16</v>
      </c>
    </row>
    <row r="430" spans="1:6" x14ac:dyDescent="0.4">
      <c r="A430" s="16" t="s">
        <v>1172</v>
      </c>
      <c r="B430" s="16" t="s">
        <v>731</v>
      </c>
      <c r="C430" t="s">
        <v>1597</v>
      </c>
      <c r="D430" t="str">
        <f>VLOOKUP(B430,'1 BM용도분류표+대표용도'!$A$3:$G$479,2,)</f>
        <v>주점영업</v>
      </c>
      <c r="E430" t="str">
        <f>VLOOKUP(B430,'1 BM용도분류표+대표용도'!$A$3:$G$479,4,)</f>
        <v>001</v>
      </c>
      <c r="F430" t="str">
        <f>VLOOKUP(B430,'1 BM용도분류표+대표용도'!$A$3:$G$479,6,)</f>
        <v>BM16</v>
      </c>
    </row>
    <row r="431" spans="1:6" x14ac:dyDescent="0.4">
      <c r="A431" s="16" t="s">
        <v>1172</v>
      </c>
      <c r="B431" s="16" t="s">
        <v>733</v>
      </c>
      <c r="C431" t="s">
        <v>1598</v>
      </c>
      <c r="D431" t="str">
        <f>VLOOKUP(B431,'1 BM용도분류표+대표용도'!$A$3:$G$479,2,)</f>
        <v>카지노업소</v>
      </c>
      <c r="E431" t="str">
        <f>VLOOKUP(B431,'1 BM용도분류표+대표용도'!$A$3:$G$479,4,)</f>
        <v>004</v>
      </c>
      <c r="F431" t="str">
        <f>VLOOKUP(B431,'1 BM용도분류표+대표용도'!$A$3:$G$479,6,)</f>
        <v>BM16</v>
      </c>
    </row>
    <row r="432" spans="1:6" x14ac:dyDescent="0.4">
      <c r="A432" s="16" t="s">
        <v>1172</v>
      </c>
      <c r="B432" s="16" t="s">
        <v>735</v>
      </c>
      <c r="C432" t="s">
        <v>1599</v>
      </c>
      <c r="D432" t="str">
        <f>VLOOKUP(B432,'1 BM용도분류표+대표용도'!$A$3:$G$479,2,)</f>
        <v>유원시설업의시설</v>
      </c>
      <c r="E432" t="str">
        <f>VLOOKUP(B432,'1 BM용도분류표+대표용도'!$A$3:$G$479,4,)</f>
        <v>006</v>
      </c>
      <c r="F432" t="str">
        <f>VLOOKUP(B432,'1 BM용도분류표+대표용도'!$A$3:$G$479,6,)</f>
        <v>BM16</v>
      </c>
    </row>
    <row r="433" spans="1:6" x14ac:dyDescent="0.4">
      <c r="A433" s="16" t="s">
        <v>1172</v>
      </c>
      <c r="B433" s="16" t="s">
        <v>738</v>
      </c>
      <c r="C433" t="s">
        <v>1600</v>
      </c>
      <c r="D433" t="str">
        <f>VLOOKUP(B433,'1 BM용도분류표+대표용도'!$A$3:$G$479,2,)</f>
        <v>무도장</v>
      </c>
      <c r="E433" t="str">
        <f>VLOOKUP(B433,'1 BM용도분류표+대표용도'!$A$3:$G$479,4,)</f>
        <v>007</v>
      </c>
      <c r="F433" t="str">
        <f>VLOOKUP(B433,'1 BM용도분류표+대표용도'!$A$3:$G$479,6,)</f>
        <v>BM16</v>
      </c>
    </row>
    <row r="434" spans="1:6" x14ac:dyDescent="0.4">
      <c r="A434" s="16" t="s">
        <v>1172</v>
      </c>
      <c r="B434" s="16" t="s">
        <v>740</v>
      </c>
      <c r="C434" t="s">
        <v>1601</v>
      </c>
      <c r="D434" t="str">
        <f>VLOOKUP(B434,'1 BM용도분류표+대표용도'!$A$3:$G$479,2,)</f>
        <v>무도학원</v>
      </c>
      <c r="E434" t="str">
        <f>VLOOKUP(B434,'1 BM용도분류표+대표용도'!$A$3:$G$479,4,)</f>
        <v>005</v>
      </c>
      <c r="F434" t="str">
        <f>VLOOKUP(B434,'1 BM용도분류표+대표용도'!$A$3:$G$479,6,)</f>
        <v>BM16</v>
      </c>
    </row>
    <row r="435" spans="1:6" x14ac:dyDescent="0.4">
      <c r="A435" s="16" t="s">
        <v>1172</v>
      </c>
      <c r="B435" s="16" t="s">
        <v>742</v>
      </c>
      <c r="C435" t="s">
        <v>1602</v>
      </c>
      <c r="D435" t="str">
        <f>VLOOKUP(B435,'1 BM용도분류표+대표용도'!$A$3:$G$479,2,)</f>
        <v>카지노영업소</v>
      </c>
      <c r="E435" t="str">
        <f>VLOOKUP(B435,'1 BM용도분류표+대표용도'!$A$3:$G$479,4,)</f>
        <v>004</v>
      </c>
      <c r="F435" t="str">
        <f>VLOOKUP(B435,'1 BM용도분류표+대표용도'!$A$3:$G$479,6,)</f>
        <v>BM16</v>
      </c>
    </row>
    <row r="436" spans="1:6" x14ac:dyDescent="0.4">
      <c r="A436" s="16" t="s">
        <v>1172</v>
      </c>
      <c r="B436" s="16" t="s">
        <v>744</v>
      </c>
      <c r="C436" t="s">
        <v>1603</v>
      </c>
      <c r="D436" t="str">
        <f>VLOOKUP(B436,'1 BM용도분류표+대표용도'!$A$3:$G$479,2,)</f>
        <v>사행행위업소</v>
      </c>
      <c r="E436" t="str">
        <f>VLOOKUP(B436,'1 BM용도분류표+대표용도'!$A$3:$G$479,4,)</f>
        <v>004</v>
      </c>
      <c r="F436" t="str">
        <f>VLOOKUP(B436,'1 BM용도분류표+대표용도'!$A$3:$G$479,6,)</f>
        <v>BM16</v>
      </c>
    </row>
    <row r="437" spans="1:6" x14ac:dyDescent="0.4">
      <c r="A437" s="16" t="s">
        <v>1172</v>
      </c>
      <c r="B437" s="16" t="s">
        <v>746</v>
      </c>
      <c r="C437" t="s">
        <v>1604</v>
      </c>
      <c r="D437" t="str">
        <f>VLOOKUP(B437,'1 BM용도분류표+대표용도'!$A$3:$G$479,2,)</f>
        <v>기타위락시설</v>
      </c>
      <c r="E437" t="str">
        <f>VLOOKUP(B437,'1 BM용도분류표+대표용도'!$A$3:$G$479,4,)</f>
        <v>006</v>
      </c>
      <c r="F437" t="str">
        <f>VLOOKUP(B437,'1 BM용도분류표+대표용도'!$A$3:$G$479,6,)</f>
        <v>BM16</v>
      </c>
    </row>
    <row r="438" spans="1:6" x14ac:dyDescent="0.4">
      <c r="A438" s="16" t="s">
        <v>1174</v>
      </c>
      <c r="B438" s="16" t="s">
        <v>747</v>
      </c>
      <c r="C438" t="s">
        <v>1605</v>
      </c>
      <c r="D438" t="e">
        <f>VLOOKUP(B438,'1 BM용도분류표+대표용도'!$A$3:$G$479,2,)</f>
        <v>#N/A</v>
      </c>
      <c r="E438" t="e">
        <f>VLOOKUP(B438,'1 BM용도분류표+대표용도'!$A$3:$G$479,4,)</f>
        <v>#N/A</v>
      </c>
      <c r="F438" t="e">
        <f>VLOOKUP(B438,'1 BM용도분류표+대표용도'!$A$3:$G$479,6,)</f>
        <v>#N/A</v>
      </c>
    </row>
    <row r="439" spans="1:6" x14ac:dyDescent="0.4">
      <c r="A439" s="16" t="s">
        <v>1174</v>
      </c>
      <c r="B439" s="16" t="s">
        <v>750</v>
      </c>
      <c r="C439" t="s">
        <v>1606</v>
      </c>
      <c r="D439" t="e">
        <f>VLOOKUP(B439,'1 BM용도분류표+대표용도'!$A$3:$G$479,2,)</f>
        <v>#N/A</v>
      </c>
      <c r="E439" t="e">
        <f>VLOOKUP(B439,'1 BM용도분류표+대표용도'!$A$3:$G$479,4,)</f>
        <v>#N/A</v>
      </c>
      <c r="F439" t="e">
        <f>VLOOKUP(B439,'1 BM용도분류표+대표용도'!$A$3:$G$479,6,)</f>
        <v>#N/A</v>
      </c>
    </row>
    <row r="440" spans="1:6" x14ac:dyDescent="0.4">
      <c r="A440" s="16" t="s">
        <v>1174</v>
      </c>
      <c r="B440" s="16" t="s">
        <v>1607</v>
      </c>
      <c r="C440" t="s">
        <v>1608</v>
      </c>
      <c r="D440" t="e">
        <f>VLOOKUP(B440,'1 BM용도분류표+대표용도'!$A$3:$G$479,2,)</f>
        <v>#N/A</v>
      </c>
      <c r="E440" t="e">
        <f>VLOOKUP(B440,'1 BM용도분류표+대표용도'!$A$3:$G$479,4,)</f>
        <v>#N/A</v>
      </c>
      <c r="F440" t="e">
        <f>VLOOKUP(B440,'1 BM용도분류표+대표용도'!$A$3:$G$479,6,)</f>
        <v>#N/A</v>
      </c>
    </row>
    <row r="441" spans="1:6" x14ac:dyDescent="0.4">
      <c r="A441" s="16" t="s">
        <v>1174</v>
      </c>
      <c r="B441" s="16" t="s">
        <v>770</v>
      </c>
      <c r="C441" t="s">
        <v>1609</v>
      </c>
      <c r="D441" t="e">
        <f>VLOOKUP(B441,'1 BM용도분류표+대표용도'!$A$3:$G$479,2,)</f>
        <v>#N/A</v>
      </c>
      <c r="E441" t="e">
        <f>VLOOKUP(B441,'1 BM용도분류표+대표용도'!$A$3:$G$479,4,)</f>
        <v>#N/A</v>
      </c>
      <c r="F441" t="e">
        <f>VLOOKUP(B441,'1 BM용도분류표+대표용도'!$A$3:$G$479,6,)</f>
        <v>#N/A</v>
      </c>
    </row>
    <row r="442" spans="1:6" x14ac:dyDescent="0.4">
      <c r="A442" s="16" t="s">
        <v>1607</v>
      </c>
      <c r="B442" s="16" t="s">
        <v>752</v>
      </c>
      <c r="C442" t="s">
        <v>1610</v>
      </c>
      <c r="D442" t="e">
        <f>VLOOKUP(B442,'1 BM용도분류표+대표용도'!$A$3:$G$479,2,)</f>
        <v>#N/A</v>
      </c>
      <c r="E442" t="e">
        <f>VLOOKUP(B442,'1 BM용도분류표+대표용도'!$A$3:$G$479,4,)</f>
        <v>#N/A</v>
      </c>
      <c r="F442" t="e">
        <f>VLOOKUP(B442,'1 BM용도분류표+대표용도'!$A$3:$G$479,6,)</f>
        <v>#N/A</v>
      </c>
    </row>
    <row r="443" spans="1:6" x14ac:dyDescent="0.4">
      <c r="A443" s="16" t="s">
        <v>1607</v>
      </c>
      <c r="B443" s="16" t="s">
        <v>754</v>
      </c>
      <c r="C443" t="s">
        <v>1611</v>
      </c>
      <c r="D443" t="e">
        <f>VLOOKUP(B443,'1 BM용도분류표+대표용도'!$A$3:$G$479,2,)</f>
        <v>#N/A</v>
      </c>
      <c r="E443" t="e">
        <f>VLOOKUP(B443,'1 BM용도분류표+대표용도'!$A$3:$G$479,4,)</f>
        <v>#N/A</v>
      </c>
      <c r="F443" t="e">
        <f>VLOOKUP(B443,'1 BM용도분류표+대표용도'!$A$3:$G$479,6,)</f>
        <v>#N/A</v>
      </c>
    </row>
    <row r="444" spans="1:6" x14ac:dyDescent="0.4">
      <c r="A444" s="16" t="s">
        <v>1607</v>
      </c>
      <c r="B444" s="16" t="s">
        <v>756</v>
      </c>
      <c r="C444" t="s">
        <v>1612</v>
      </c>
      <c r="D444" t="e">
        <f>VLOOKUP(B444,'1 BM용도분류표+대표용도'!$A$3:$G$479,2,)</f>
        <v>#N/A</v>
      </c>
      <c r="E444" t="e">
        <f>VLOOKUP(B444,'1 BM용도분류표+대표용도'!$A$3:$G$479,4,)</f>
        <v>#N/A</v>
      </c>
      <c r="F444" t="e">
        <f>VLOOKUP(B444,'1 BM용도분류표+대표용도'!$A$3:$G$479,6,)</f>
        <v>#N/A</v>
      </c>
    </row>
    <row r="445" spans="1:6" x14ac:dyDescent="0.4">
      <c r="A445" s="16" t="s">
        <v>1607</v>
      </c>
      <c r="B445" s="16" t="s">
        <v>758</v>
      </c>
      <c r="C445" t="s">
        <v>1613</v>
      </c>
      <c r="D445" t="e">
        <f>VLOOKUP(B445,'1 BM용도분류표+대표용도'!$A$3:$G$479,2,)</f>
        <v>#N/A</v>
      </c>
      <c r="E445" t="e">
        <f>VLOOKUP(B445,'1 BM용도분류표+대표용도'!$A$3:$G$479,4,)</f>
        <v>#N/A</v>
      </c>
      <c r="F445" t="e">
        <f>VLOOKUP(B445,'1 BM용도분류표+대표용도'!$A$3:$G$479,6,)</f>
        <v>#N/A</v>
      </c>
    </row>
    <row r="446" spans="1:6" x14ac:dyDescent="0.4">
      <c r="A446" s="16" t="s">
        <v>1607</v>
      </c>
      <c r="B446" s="16" t="s">
        <v>760</v>
      </c>
      <c r="C446" t="s">
        <v>1614</v>
      </c>
      <c r="D446" t="e">
        <f>VLOOKUP(B446,'1 BM용도분류표+대표용도'!$A$3:$G$479,2,)</f>
        <v>#N/A</v>
      </c>
      <c r="E446" t="e">
        <f>VLOOKUP(B446,'1 BM용도분류표+대표용도'!$A$3:$G$479,4,)</f>
        <v>#N/A</v>
      </c>
      <c r="F446" t="e">
        <f>VLOOKUP(B446,'1 BM용도분류표+대표용도'!$A$3:$G$479,6,)</f>
        <v>#N/A</v>
      </c>
    </row>
    <row r="447" spans="1:6" x14ac:dyDescent="0.4">
      <c r="A447" s="16" t="s">
        <v>1607</v>
      </c>
      <c r="B447" s="16" t="s">
        <v>762</v>
      </c>
      <c r="C447" t="s">
        <v>1615</v>
      </c>
      <c r="D447" t="e">
        <f>VLOOKUP(B447,'1 BM용도분류표+대표용도'!$A$3:$G$479,2,)</f>
        <v>#N/A</v>
      </c>
      <c r="E447" t="e">
        <f>VLOOKUP(B447,'1 BM용도분류표+대표용도'!$A$3:$G$479,4,)</f>
        <v>#N/A</v>
      </c>
      <c r="F447" t="e">
        <f>VLOOKUP(B447,'1 BM용도분류표+대표용도'!$A$3:$G$479,6,)</f>
        <v>#N/A</v>
      </c>
    </row>
    <row r="448" spans="1:6" x14ac:dyDescent="0.4">
      <c r="A448" s="16" t="s">
        <v>1607</v>
      </c>
      <c r="B448" s="16" t="s">
        <v>764</v>
      </c>
      <c r="C448" t="s">
        <v>1616</v>
      </c>
      <c r="D448" t="e">
        <f>VLOOKUP(B448,'1 BM용도분류표+대표용도'!$A$3:$G$479,2,)</f>
        <v>#N/A</v>
      </c>
      <c r="E448" t="e">
        <f>VLOOKUP(B448,'1 BM용도분류표+대표용도'!$A$3:$G$479,4,)</f>
        <v>#N/A</v>
      </c>
      <c r="F448" t="e">
        <f>VLOOKUP(B448,'1 BM용도분류표+대표용도'!$A$3:$G$479,6,)</f>
        <v>#N/A</v>
      </c>
    </row>
    <row r="449" spans="1:6" x14ac:dyDescent="0.4">
      <c r="A449" s="16" t="s">
        <v>1607</v>
      </c>
      <c r="B449" s="16" t="s">
        <v>766</v>
      </c>
      <c r="C449" t="s">
        <v>1617</v>
      </c>
      <c r="D449" t="e">
        <f>VLOOKUP(B449,'1 BM용도분류표+대표용도'!$A$3:$G$479,2,)</f>
        <v>#N/A</v>
      </c>
      <c r="E449" t="e">
        <f>VLOOKUP(B449,'1 BM용도분류표+대표용도'!$A$3:$G$479,4,)</f>
        <v>#N/A</v>
      </c>
      <c r="F449" t="e">
        <f>VLOOKUP(B449,'1 BM용도분류표+대표용도'!$A$3:$G$479,6,)</f>
        <v>#N/A</v>
      </c>
    </row>
    <row r="450" spans="1:6" x14ac:dyDescent="0.4">
      <c r="A450" s="16" t="s">
        <v>1607</v>
      </c>
      <c r="B450" s="16" t="s">
        <v>768</v>
      </c>
      <c r="C450" t="s">
        <v>1618</v>
      </c>
      <c r="D450" t="e">
        <f>VLOOKUP(B450,'1 BM용도분류표+대표용도'!$A$3:$G$479,2,)</f>
        <v>#N/A</v>
      </c>
      <c r="E450" t="e">
        <f>VLOOKUP(B450,'1 BM용도분류표+대표용도'!$A$3:$G$479,4,)</f>
        <v>#N/A</v>
      </c>
      <c r="F450" t="e">
        <f>VLOOKUP(B450,'1 BM용도분류표+대표용도'!$A$3:$G$479,6,)</f>
        <v>#N/A</v>
      </c>
    </row>
    <row r="451" spans="1:6" x14ac:dyDescent="0.4">
      <c r="A451" s="16" t="s">
        <v>1176</v>
      </c>
      <c r="B451" s="16" t="s">
        <v>772</v>
      </c>
      <c r="C451" t="s">
        <v>1619</v>
      </c>
      <c r="D451" t="e">
        <f>VLOOKUP(B451,'1 BM용도분류표+대표용도'!$A$3:$G$479,2,)</f>
        <v>#N/A</v>
      </c>
      <c r="E451" t="e">
        <f>VLOOKUP(B451,'1 BM용도분류표+대표용도'!$A$3:$G$479,4,)</f>
        <v>#N/A</v>
      </c>
      <c r="F451" t="e">
        <f>VLOOKUP(B451,'1 BM용도분류표+대표용도'!$A$3:$G$479,6,)</f>
        <v>#N/A</v>
      </c>
    </row>
    <row r="452" spans="1:6" x14ac:dyDescent="0.4">
      <c r="A452" s="16" t="s">
        <v>1176</v>
      </c>
      <c r="B452" s="16" t="s">
        <v>774</v>
      </c>
      <c r="C452" t="s">
        <v>1620</v>
      </c>
      <c r="D452" t="e">
        <f>VLOOKUP(B452,'1 BM용도분류표+대표용도'!$A$3:$G$479,2,)</f>
        <v>#N/A</v>
      </c>
      <c r="E452" t="e">
        <f>VLOOKUP(B452,'1 BM용도분류표+대표용도'!$A$3:$G$479,4,)</f>
        <v>#N/A</v>
      </c>
      <c r="F452" t="e">
        <f>VLOOKUP(B452,'1 BM용도분류표+대표용도'!$A$3:$G$479,6,)</f>
        <v>#N/A</v>
      </c>
    </row>
    <row r="453" spans="1:6" x14ac:dyDescent="0.4">
      <c r="A453" s="16" t="s">
        <v>1176</v>
      </c>
      <c r="B453" s="16" t="s">
        <v>776</v>
      </c>
      <c r="C453" t="s">
        <v>1621</v>
      </c>
      <c r="D453" t="e">
        <f>VLOOKUP(B453,'1 BM용도분류표+대표용도'!$A$3:$G$479,2,)</f>
        <v>#N/A</v>
      </c>
      <c r="E453" t="e">
        <f>VLOOKUP(B453,'1 BM용도분류표+대표용도'!$A$3:$G$479,4,)</f>
        <v>#N/A</v>
      </c>
      <c r="F453" t="e">
        <f>VLOOKUP(B453,'1 BM용도분류표+대표용도'!$A$3:$G$479,6,)</f>
        <v>#N/A</v>
      </c>
    </row>
    <row r="454" spans="1:6" x14ac:dyDescent="0.4">
      <c r="A454" s="16" t="s">
        <v>1176</v>
      </c>
      <c r="B454" s="16" t="s">
        <v>778</v>
      </c>
      <c r="C454" t="s">
        <v>1622</v>
      </c>
      <c r="D454" t="e">
        <f>VLOOKUP(B454,'1 BM용도분류표+대표용도'!$A$3:$G$479,2,)</f>
        <v>#N/A</v>
      </c>
      <c r="E454" t="e">
        <f>VLOOKUP(B454,'1 BM용도분류표+대표용도'!$A$3:$G$479,4,)</f>
        <v>#N/A</v>
      </c>
      <c r="F454" t="e">
        <f>VLOOKUP(B454,'1 BM용도분류표+대표용도'!$A$3:$G$479,6,)</f>
        <v>#N/A</v>
      </c>
    </row>
    <row r="455" spans="1:6" x14ac:dyDescent="0.4">
      <c r="A455" s="16" t="s">
        <v>1176</v>
      </c>
      <c r="B455" s="16" t="s">
        <v>1623</v>
      </c>
      <c r="C455" t="s">
        <v>1619</v>
      </c>
      <c r="D455" t="e">
        <f>VLOOKUP(B455,'1 BM용도분류표+대표용도'!$A$3:$G$479,2,)</f>
        <v>#N/A</v>
      </c>
      <c r="E455" t="e">
        <f>VLOOKUP(B455,'1 BM용도분류표+대표용도'!$A$3:$G$479,4,)</f>
        <v>#N/A</v>
      </c>
      <c r="F455" t="e">
        <f>VLOOKUP(B455,'1 BM용도분류표+대표용도'!$A$3:$G$479,6,)</f>
        <v>#N/A</v>
      </c>
    </row>
    <row r="456" spans="1:6" x14ac:dyDescent="0.4">
      <c r="A456" s="16" t="s">
        <v>1176</v>
      </c>
      <c r="B456" s="16" t="s">
        <v>786</v>
      </c>
      <c r="C456" t="s">
        <v>1624</v>
      </c>
      <c r="D456" t="e">
        <f>VLOOKUP(B456,'1 BM용도분류표+대표용도'!$A$3:$G$479,2,)</f>
        <v>#N/A</v>
      </c>
      <c r="E456" t="e">
        <f>VLOOKUP(B456,'1 BM용도분류표+대표용도'!$A$3:$G$479,4,)</f>
        <v>#N/A</v>
      </c>
      <c r="F456" t="e">
        <f>VLOOKUP(B456,'1 BM용도분류표+대표용도'!$A$3:$G$479,6,)</f>
        <v>#N/A</v>
      </c>
    </row>
    <row r="457" spans="1:6" x14ac:dyDescent="0.4">
      <c r="A457" s="16" t="s">
        <v>1623</v>
      </c>
      <c r="B457" s="16" t="s">
        <v>780</v>
      </c>
      <c r="C457" t="s">
        <v>1625</v>
      </c>
      <c r="D457" t="e">
        <f>VLOOKUP(B457,'1 BM용도분류표+대표용도'!$A$3:$G$479,2,)</f>
        <v>#N/A</v>
      </c>
      <c r="E457" t="e">
        <f>VLOOKUP(B457,'1 BM용도분류표+대표용도'!$A$3:$G$479,4,)</f>
        <v>#N/A</v>
      </c>
      <c r="F457" t="e">
        <f>VLOOKUP(B457,'1 BM용도분류표+대표용도'!$A$3:$G$479,6,)</f>
        <v>#N/A</v>
      </c>
    </row>
    <row r="458" spans="1:6" x14ac:dyDescent="0.4">
      <c r="A458" s="16" t="s">
        <v>1623</v>
      </c>
      <c r="B458" s="16" t="s">
        <v>782</v>
      </c>
      <c r="C458" t="s">
        <v>1626</v>
      </c>
      <c r="D458" t="e">
        <f>VLOOKUP(B458,'1 BM용도분류표+대표용도'!$A$3:$G$479,2,)</f>
        <v>#N/A</v>
      </c>
      <c r="E458" t="e">
        <f>VLOOKUP(B458,'1 BM용도분류표+대표용도'!$A$3:$G$479,4,)</f>
        <v>#N/A</v>
      </c>
      <c r="F458" t="e">
        <f>VLOOKUP(B458,'1 BM용도분류표+대표용도'!$A$3:$G$479,6,)</f>
        <v>#N/A</v>
      </c>
    </row>
    <row r="459" spans="1:6" x14ac:dyDescent="0.4">
      <c r="A459" s="16" t="s">
        <v>1623</v>
      </c>
      <c r="B459" s="16" t="s">
        <v>784</v>
      </c>
      <c r="C459" t="s">
        <v>1627</v>
      </c>
      <c r="D459" t="e">
        <f>VLOOKUP(B459,'1 BM용도분류표+대표용도'!$A$3:$G$479,2,)</f>
        <v>#N/A</v>
      </c>
      <c r="E459" t="e">
        <f>VLOOKUP(B459,'1 BM용도분류표+대표용도'!$A$3:$G$479,4,)</f>
        <v>#N/A</v>
      </c>
      <c r="F459" t="e">
        <f>VLOOKUP(B459,'1 BM용도분류표+대표용도'!$A$3:$G$479,6,)</f>
        <v>#N/A</v>
      </c>
    </row>
    <row r="460" spans="1:6" x14ac:dyDescent="0.4">
      <c r="A460" s="16" t="s">
        <v>1178</v>
      </c>
      <c r="B460" s="16" t="s">
        <v>788</v>
      </c>
      <c r="C460" t="s">
        <v>1628</v>
      </c>
      <c r="D460" t="e">
        <f>VLOOKUP(B460,'1 BM용도분류표+대표용도'!$A$3:$G$479,2,)</f>
        <v>#N/A</v>
      </c>
      <c r="E460" t="e">
        <f>VLOOKUP(B460,'1 BM용도분류표+대표용도'!$A$3:$G$479,4,)</f>
        <v>#N/A</v>
      </c>
      <c r="F460" t="e">
        <f>VLOOKUP(B460,'1 BM용도분류표+대표용도'!$A$3:$G$479,6,)</f>
        <v>#N/A</v>
      </c>
    </row>
    <row r="461" spans="1:6" x14ac:dyDescent="0.4">
      <c r="A461" s="16" t="s">
        <v>1178</v>
      </c>
      <c r="B461" s="16" t="s">
        <v>790</v>
      </c>
      <c r="C461" t="s">
        <v>1629</v>
      </c>
      <c r="D461" t="e">
        <f>VLOOKUP(B461,'1 BM용도분류표+대표용도'!$A$3:$G$479,2,)</f>
        <v>#N/A</v>
      </c>
      <c r="E461" t="e">
        <f>VLOOKUP(B461,'1 BM용도분류표+대표용도'!$A$3:$G$479,4,)</f>
        <v>#N/A</v>
      </c>
      <c r="F461" t="e">
        <f>VLOOKUP(B461,'1 BM용도분류표+대표용도'!$A$3:$G$479,6,)</f>
        <v>#N/A</v>
      </c>
    </row>
    <row r="462" spans="1:6" x14ac:dyDescent="0.4">
      <c r="A462" s="16" t="s">
        <v>1178</v>
      </c>
      <c r="B462" s="16" t="s">
        <v>792</v>
      </c>
      <c r="C462" t="s">
        <v>1630</v>
      </c>
      <c r="D462" t="e">
        <f>VLOOKUP(B462,'1 BM용도분류표+대표용도'!$A$3:$G$479,2,)</f>
        <v>#N/A</v>
      </c>
      <c r="E462" t="e">
        <f>VLOOKUP(B462,'1 BM용도분류표+대표용도'!$A$3:$G$479,4,)</f>
        <v>#N/A</v>
      </c>
      <c r="F462" t="e">
        <f>VLOOKUP(B462,'1 BM용도분류표+대표용도'!$A$3:$G$479,6,)</f>
        <v>#N/A</v>
      </c>
    </row>
    <row r="463" spans="1:6" x14ac:dyDescent="0.4">
      <c r="A463" s="16" t="s">
        <v>1178</v>
      </c>
      <c r="B463" s="16" t="s">
        <v>794</v>
      </c>
      <c r="C463" t="s">
        <v>1631</v>
      </c>
      <c r="D463" t="e">
        <f>VLOOKUP(B463,'1 BM용도분류표+대표용도'!$A$3:$G$479,2,)</f>
        <v>#N/A</v>
      </c>
      <c r="E463" t="e">
        <f>VLOOKUP(B463,'1 BM용도분류표+대표용도'!$A$3:$G$479,4,)</f>
        <v>#N/A</v>
      </c>
      <c r="F463" t="e">
        <f>VLOOKUP(B463,'1 BM용도분류표+대표용도'!$A$3:$G$479,6,)</f>
        <v>#N/A</v>
      </c>
    </row>
    <row r="464" spans="1:6" x14ac:dyDescent="0.4">
      <c r="A464" s="16" t="s">
        <v>1178</v>
      </c>
      <c r="B464" s="16" t="s">
        <v>796</v>
      </c>
      <c r="C464" t="s">
        <v>1632</v>
      </c>
      <c r="D464" t="e">
        <f>VLOOKUP(B464,'1 BM용도분류표+대표용도'!$A$3:$G$479,2,)</f>
        <v>#N/A</v>
      </c>
      <c r="E464" t="e">
        <f>VLOOKUP(B464,'1 BM용도분류표+대표용도'!$A$3:$G$479,4,)</f>
        <v>#N/A</v>
      </c>
      <c r="F464" t="e">
        <f>VLOOKUP(B464,'1 BM용도분류표+대표용도'!$A$3:$G$479,6,)</f>
        <v>#N/A</v>
      </c>
    </row>
    <row r="465" spans="1:6" x14ac:dyDescent="0.4">
      <c r="A465" s="16" t="s">
        <v>1178</v>
      </c>
      <c r="B465" s="16" t="s">
        <v>798</v>
      </c>
      <c r="C465" t="s">
        <v>1633</v>
      </c>
      <c r="D465" t="e">
        <f>VLOOKUP(B465,'1 BM용도분류표+대표용도'!$A$3:$G$479,2,)</f>
        <v>#N/A</v>
      </c>
      <c r="E465" t="e">
        <f>VLOOKUP(B465,'1 BM용도분류표+대표용도'!$A$3:$G$479,4,)</f>
        <v>#N/A</v>
      </c>
      <c r="F465" t="e">
        <f>VLOOKUP(B465,'1 BM용도분류표+대표용도'!$A$3:$G$479,6,)</f>
        <v>#N/A</v>
      </c>
    </row>
    <row r="466" spans="1:6" x14ac:dyDescent="0.4">
      <c r="A466" s="16" t="s">
        <v>1178</v>
      </c>
      <c r="B466" s="16" t="s">
        <v>800</v>
      </c>
      <c r="C466" t="s">
        <v>1634</v>
      </c>
      <c r="D466" t="e">
        <f>VLOOKUP(B466,'1 BM용도분류표+대표용도'!$A$3:$G$479,2,)</f>
        <v>#N/A</v>
      </c>
      <c r="E466" t="e">
        <f>VLOOKUP(B466,'1 BM용도분류표+대표용도'!$A$3:$G$479,4,)</f>
        <v>#N/A</v>
      </c>
      <c r="F466" t="e">
        <f>VLOOKUP(B466,'1 BM용도분류표+대표용도'!$A$3:$G$479,6,)</f>
        <v>#N/A</v>
      </c>
    </row>
    <row r="467" spans="1:6" x14ac:dyDescent="0.4">
      <c r="A467" s="16" t="s">
        <v>1178</v>
      </c>
      <c r="B467" s="16" t="s">
        <v>802</v>
      </c>
      <c r="C467" t="s">
        <v>1635</v>
      </c>
      <c r="D467" t="e">
        <f>VLOOKUP(B467,'1 BM용도분류표+대표용도'!$A$3:$G$479,2,)</f>
        <v>#N/A</v>
      </c>
      <c r="E467" t="e">
        <f>VLOOKUP(B467,'1 BM용도분류표+대표용도'!$A$3:$G$479,4,)</f>
        <v>#N/A</v>
      </c>
      <c r="F467" t="e">
        <f>VLOOKUP(B467,'1 BM용도분류표+대표용도'!$A$3:$G$479,6,)</f>
        <v>#N/A</v>
      </c>
    </row>
    <row r="468" spans="1:6" x14ac:dyDescent="0.4">
      <c r="A468" s="16" t="s">
        <v>1178</v>
      </c>
      <c r="B468" s="16" t="s">
        <v>804</v>
      </c>
      <c r="C468" t="s">
        <v>1636</v>
      </c>
      <c r="D468" t="e">
        <f>VLOOKUP(B468,'1 BM용도분류표+대표용도'!$A$3:$G$479,2,)</f>
        <v>#N/A</v>
      </c>
      <c r="E468" t="e">
        <f>VLOOKUP(B468,'1 BM용도분류표+대표용도'!$A$3:$G$479,4,)</f>
        <v>#N/A</v>
      </c>
      <c r="F468" t="e">
        <f>VLOOKUP(B468,'1 BM용도분류표+대표용도'!$A$3:$G$479,6,)</f>
        <v>#N/A</v>
      </c>
    </row>
    <row r="469" spans="1:6" x14ac:dyDescent="0.4">
      <c r="A469" s="16" t="s">
        <v>1178</v>
      </c>
      <c r="B469" s="16" t="s">
        <v>806</v>
      </c>
      <c r="C469" t="s">
        <v>1637</v>
      </c>
      <c r="D469" t="e">
        <f>VLOOKUP(B469,'1 BM용도분류표+대표용도'!$A$3:$G$479,2,)</f>
        <v>#N/A</v>
      </c>
      <c r="E469" t="e">
        <f>VLOOKUP(B469,'1 BM용도분류표+대표용도'!$A$3:$G$479,4,)</f>
        <v>#N/A</v>
      </c>
      <c r="F469" t="e">
        <f>VLOOKUP(B469,'1 BM용도분류표+대표용도'!$A$3:$G$479,6,)</f>
        <v>#N/A</v>
      </c>
    </row>
    <row r="470" spans="1:6" x14ac:dyDescent="0.4">
      <c r="A470" s="16" t="s">
        <v>1178</v>
      </c>
      <c r="B470" s="16" t="s">
        <v>808</v>
      </c>
      <c r="C470" t="s">
        <v>1638</v>
      </c>
      <c r="D470" t="e">
        <f>VLOOKUP(B470,'1 BM용도분류표+대표용도'!$A$3:$G$479,2,)</f>
        <v>#N/A</v>
      </c>
      <c r="E470" t="e">
        <f>VLOOKUP(B470,'1 BM용도분류표+대표용도'!$A$3:$G$479,4,)</f>
        <v>#N/A</v>
      </c>
      <c r="F470" t="e">
        <f>VLOOKUP(B470,'1 BM용도분류표+대표용도'!$A$3:$G$479,6,)</f>
        <v>#N/A</v>
      </c>
    </row>
    <row r="471" spans="1:6" x14ac:dyDescent="0.4">
      <c r="A471" s="16" t="s">
        <v>1178</v>
      </c>
      <c r="B471" s="16" t="s">
        <v>810</v>
      </c>
      <c r="C471" t="s">
        <v>1639</v>
      </c>
      <c r="D471" t="e">
        <f>VLOOKUP(B471,'1 BM용도분류표+대표용도'!$A$3:$G$479,2,)</f>
        <v>#N/A</v>
      </c>
      <c r="E471" t="e">
        <f>VLOOKUP(B471,'1 BM용도분류표+대표용도'!$A$3:$G$479,4,)</f>
        <v>#N/A</v>
      </c>
      <c r="F471" t="e">
        <f>VLOOKUP(B471,'1 BM용도분류표+대표용도'!$A$3:$G$479,6,)</f>
        <v>#N/A</v>
      </c>
    </row>
    <row r="472" spans="1:6" x14ac:dyDescent="0.4">
      <c r="A472" s="16" t="s">
        <v>1178</v>
      </c>
      <c r="B472" s="16" t="s">
        <v>812</v>
      </c>
      <c r="C472" t="s">
        <v>1640</v>
      </c>
      <c r="D472" t="e">
        <f>VLOOKUP(B472,'1 BM용도분류표+대표용도'!$A$3:$G$479,2,)</f>
        <v>#N/A</v>
      </c>
      <c r="E472" t="e">
        <f>VLOOKUP(B472,'1 BM용도분류표+대표용도'!$A$3:$G$479,4,)</f>
        <v>#N/A</v>
      </c>
      <c r="F472" t="e">
        <f>VLOOKUP(B472,'1 BM용도분류표+대표용도'!$A$3:$G$479,6,)</f>
        <v>#N/A</v>
      </c>
    </row>
    <row r="473" spans="1:6" x14ac:dyDescent="0.4">
      <c r="A473" s="16" t="s">
        <v>1178</v>
      </c>
      <c r="B473" s="16" t="s">
        <v>814</v>
      </c>
      <c r="C473" t="s">
        <v>1641</v>
      </c>
      <c r="D473" t="e">
        <f>VLOOKUP(B473,'1 BM용도분류표+대표용도'!$A$3:$G$479,2,)</f>
        <v>#N/A</v>
      </c>
      <c r="E473" t="e">
        <f>VLOOKUP(B473,'1 BM용도분류표+대표용도'!$A$3:$G$479,4,)</f>
        <v>#N/A</v>
      </c>
      <c r="F473" t="e">
        <f>VLOOKUP(B473,'1 BM용도분류표+대표용도'!$A$3:$G$479,6,)</f>
        <v>#N/A</v>
      </c>
    </row>
    <row r="474" spans="1:6" x14ac:dyDescent="0.4">
      <c r="A474" s="16" t="s">
        <v>1178</v>
      </c>
      <c r="B474" s="16" t="s">
        <v>816</v>
      </c>
      <c r="C474" t="s">
        <v>1642</v>
      </c>
      <c r="D474" t="e">
        <f>VLOOKUP(B474,'1 BM용도분류표+대표용도'!$A$3:$G$479,2,)</f>
        <v>#N/A</v>
      </c>
      <c r="E474" t="e">
        <f>VLOOKUP(B474,'1 BM용도분류표+대표용도'!$A$3:$G$479,4,)</f>
        <v>#N/A</v>
      </c>
      <c r="F474" t="e">
        <f>VLOOKUP(B474,'1 BM용도분류표+대표용도'!$A$3:$G$479,6,)</f>
        <v>#N/A</v>
      </c>
    </row>
    <row r="475" spans="1:6" x14ac:dyDescent="0.4">
      <c r="A475" s="16" t="s">
        <v>1178</v>
      </c>
      <c r="B475" s="16" t="s">
        <v>818</v>
      </c>
      <c r="C475" t="s">
        <v>1643</v>
      </c>
      <c r="D475" t="e">
        <f>VLOOKUP(B475,'1 BM용도분류표+대표용도'!$A$3:$G$479,2,)</f>
        <v>#N/A</v>
      </c>
      <c r="E475" t="e">
        <f>VLOOKUP(B475,'1 BM용도분류표+대표용도'!$A$3:$G$479,4,)</f>
        <v>#N/A</v>
      </c>
      <c r="F475" t="e">
        <f>VLOOKUP(B475,'1 BM용도분류표+대표용도'!$A$3:$G$479,6,)</f>
        <v>#N/A</v>
      </c>
    </row>
    <row r="476" spans="1:6" x14ac:dyDescent="0.4">
      <c r="A476" s="16" t="s">
        <v>1178</v>
      </c>
      <c r="B476" s="16" t="s">
        <v>820</v>
      </c>
      <c r="C476" t="s">
        <v>1644</v>
      </c>
      <c r="D476" t="e">
        <f>VLOOKUP(B476,'1 BM용도분류표+대표용도'!$A$3:$G$479,2,)</f>
        <v>#N/A</v>
      </c>
      <c r="E476" t="e">
        <f>VLOOKUP(B476,'1 BM용도분류표+대표용도'!$A$3:$G$479,4,)</f>
        <v>#N/A</v>
      </c>
      <c r="F476" t="e">
        <f>VLOOKUP(B476,'1 BM용도분류표+대표용도'!$A$3:$G$479,6,)</f>
        <v>#N/A</v>
      </c>
    </row>
    <row r="477" spans="1:6" x14ac:dyDescent="0.4">
      <c r="A477" s="16" t="s">
        <v>1178</v>
      </c>
      <c r="B477" s="16" t="s">
        <v>822</v>
      </c>
      <c r="C477" t="s">
        <v>1645</v>
      </c>
      <c r="D477" t="e">
        <f>VLOOKUP(B477,'1 BM용도분류표+대표용도'!$A$3:$G$479,2,)</f>
        <v>#N/A</v>
      </c>
      <c r="E477" t="e">
        <f>VLOOKUP(B477,'1 BM용도분류표+대표용도'!$A$3:$G$479,4,)</f>
        <v>#N/A</v>
      </c>
      <c r="F477" t="e">
        <f>VLOOKUP(B477,'1 BM용도분류표+대표용도'!$A$3:$G$479,6,)</f>
        <v>#N/A</v>
      </c>
    </row>
    <row r="478" spans="1:6" x14ac:dyDescent="0.4">
      <c r="A478" s="16" t="s">
        <v>1178</v>
      </c>
      <c r="B478" s="16" t="s">
        <v>824</v>
      </c>
      <c r="C478" t="s">
        <v>1646</v>
      </c>
      <c r="D478" t="e">
        <f>VLOOKUP(B478,'1 BM용도분류표+대표용도'!$A$3:$G$479,2,)</f>
        <v>#N/A</v>
      </c>
      <c r="E478" t="e">
        <f>VLOOKUP(B478,'1 BM용도분류표+대표용도'!$A$3:$G$479,4,)</f>
        <v>#N/A</v>
      </c>
      <c r="F478" t="e">
        <f>VLOOKUP(B478,'1 BM용도분류표+대표용도'!$A$3:$G$479,6,)</f>
        <v>#N/A</v>
      </c>
    </row>
    <row r="479" spans="1:6" x14ac:dyDescent="0.4">
      <c r="A479" s="16" t="s">
        <v>1178</v>
      </c>
      <c r="B479" s="16" t="s">
        <v>826</v>
      </c>
      <c r="C479" t="s">
        <v>1647</v>
      </c>
      <c r="D479" t="e">
        <f>VLOOKUP(B479,'1 BM용도분류표+대표용도'!$A$3:$G$479,2,)</f>
        <v>#N/A</v>
      </c>
      <c r="E479" t="e">
        <f>VLOOKUP(B479,'1 BM용도분류표+대표용도'!$A$3:$G$479,4,)</f>
        <v>#N/A</v>
      </c>
      <c r="F479" t="e">
        <f>VLOOKUP(B479,'1 BM용도분류표+대표용도'!$A$3:$G$479,6,)</f>
        <v>#N/A</v>
      </c>
    </row>
    <row r="480" spans="1:6" x14ac:dyDescent="0.4">
      <c r="A480" s="16" t="s">
        <v>1178</v>
      </c>
      <c r="B480" s="16" t="s">
        <v>828</v>
      </c>
      <c r="C480" t="s">
        <v>1648</v>
      </c>
      <c r="D480" t="e">
        <f>VLOOKUP(B480,'1 BM용도분류표+대표용도'!$A$3:$G$479,2,)</f>
        <v>#N/A</v>
      </c>
      <c r="E480" t="e">
        <f>VLOOKUP(B480,'1 BM용도분류표+대표용도'!$A$3:$G$479,4,)</f>
        <v>#N/A</v>
      </c>
      <c r="F480" t="e">
        <f>VLOOKUP(B480,'1 BM용도분류표+대표용도'!$A$3:$G$479,6,)</f>
        <v>#N/A</v>
      </c>
    </row>
    <row r="481" spans="1:6" x14ac:dyDescent="0.4">
      <c r="A481" s="16" t="s">
        <v>1178</v>
      </c>
      <c r="B481" s="16" t="s">
        <v>830</v>
      </c>
      <c r="C481" t="s">
        <v>1649</v>
      </c>
      <c r="D481" t="e">
        <f>VLOOKUP(B481,'1 BM용도분류표+대표용도'!$A$3:$G$479,2,)</f>
        <v>#N/A</v>
      </c>
      <c r="E481" t="e">
        <f>VLOOKUP(B481,'1 BM용도분류표+대표용도'!$A$3:$G$479,4,)</f>
        <v>#N/A</v>
      </c>
      <c r="F481" t="e">
        <f>VLOOKUP(B481,'1 BM용도분류표+대표용도'!$A$3:$G$479,6,)</f>
        <v>#N/A</v>
      </c>
    </row>
    <row r="482" spans="1:6" x14ac:dyDescent="0.4">
      <c r="A482" s="16" t="s">
        <v>1178</v>
      </c>
      <c r="B482" s="16" t="s">
        <v>832</v>
      </c>
      <c r="C482" t="s">
        <v>1650</v>
      </c>
      <c r="D482" t="e">
        <f>VLOOKUP(B482,'1 BM용도분류표+대표용도'!$A$3:$G$479,2,)</f>
        <v>#N/A</v>
      </c>
      <c r="E482" t="e">
        <f>VLOOKUP(B482,'1 BM용도분류표+대표용도'!$A$3:$G$479,4,)</f>
        <v>#N/A</v>
      </c>
      <c r="F482" t="e">
        <f>VLOOKUP(B482,'1 BM용도분류표+대표용도'!$A$3:$G$479,6,)</f>
        <v>#N/A</v>
      </c>
    </row>
    <row r="483" spans="1:6" x14ac:dyDescent="0.4">
      <c r="A483" s="16" t="s">
        <v>1180</v>
      </c>
      <c r="B483" s="16" t="s">
        <v>834</v>
      </c>
      <c r="C483" t="s">
        <v>1651</v>
      </c>
      <c r="D483" t="e">
        <f>VLOOKUP(B483,'1 BM용도분류표+대표용도'!$A$3:$G$479,2,)</f>
        <v>#N/A</v>
      </c>
      <c r="E483" t="e">
        <f>VLOOKUP(B483,'1 BM용도분류표+대표용도'!$A$3:$G$479,4,)</f>
        <v>#N/A</v>
      </c>
      <c r="F483" t="e">
        <f>VLOOKUP(B483,'1 BM용도분류표+대표용도'!$A$3:$G$479,6,)</f>
        <v>#N/A</v>
      </c>
    </row>
    <row r="484" spans="1:6" x14ac:dyDescent="0.4">
      <c r="A484" s="16" t="s">
        <v>1180</v>
      </c>
      <c r="B484" s="16" t="s">
        <v>837</v>
      </c>
      <c r="C484" t="s">
        <v>1652</v>
      </c>
      <c r="D484" t="e">
        <f>VLOOKUP(B484,'1 BM용도분류표+대표용도'!$A$3:$G$479,2,)</f>
        <v>#N/A</v>
      </c>
      <c r="E484" t="e">
        <f>VLOOKUP(B484,'1 BM용도분류표+대표용도'!$A$3:$G$479,4,)</f>
        <v>#N/A</v>
      </c>
      <c r="F484" t="e">
        <f>VLOOKUP(B484,'1 BM용도분류표+대표용도'!$A$3:$G$479,6,)</f>
        <v>#N/A</v>
      </c>
    </row>
    <row r="485" spans="1:6" x14ac:dyDescent="0.4">
      <c r="A485" s="16" t="s">
        <v>1180</v>
      </c>
      <c r="B485" s="16" t="s">
        <v>839</v>
      </c>
      <c r="C485" t="s">
        <v>1653</v>
      </c>
      <c r="D485" t="e">
        <f>VLOOKUP(B485,'1 BM용도분류표+대표용도'!$A$3:$G$479,2,)</f>
        <v>#N/A</v>
      </c>
      <c r="E485" t="e">
        <f>VLOOKUP(B485,'1 BM용도분류표+대표용도'!$A$3:$G$479,4,)</f>
        <v>#N/A</v>
      </c>
      <c r="F485" t="e">
        <f>VLOOKUP(B485,'1 BM용도분류표+대표용도'!$A$3:$G$479,6,)</f>
        <v>#N/A</v>
      </c>
    </row>
    <row r="486" spans="1:6" x14ac:dyDescent="0.4">
      <c r="A486" s="16" t="s">
        <v>1180</v>
      </c>
      <c r="B486" s="16" t="s">
        <v>841</v>
      </c>
      <c r="C486" t="s">
        <v>1654</v>
      </c>
      <c r="D486" t="e">
        <f>VLOOKUP(B486,'1 BM용도분류표+대표용도'!$A$3:$G$479,2,)</f>
        <v>#N/A</v>
      </c>
      <c r="E486" t="e">
        <f>VLOOKUP(B486,'1 BM용도분류표+대표용도'!$A$3:$G$479,4,)</f>
        <v>#N/A</v>
      </c>
      <c r="F486" t="e">
        <f>VLOOKUP(B486,'1 BM용도분류표+대표용도'!$A$3:$G$479,6,)</f>
        <v>#N/A</v>
      </c>
    </row>
    <row r="487" spans="1:6" x14ac:dyDescent="0.4">
      <c r="A487" s="16" t="s">
        <v>1180</v>
      </c>
      <c r="B487" s="16" t="s">
        <v>843</v>
      </c>
      <c r="C487" t="s">
        <v>1655</v>
      </c>
      <c r="D487" t="e">
        <f>VLOOKUP(B487,'1 BM용도분류표+대표용도'!$A$3:$G$479,2,)</f>
        <v>#N/A</v>
      </c>
      <c r="E487" t="e">
        <f>VLOOKUP(B487,'1 BM용도분류표+대표용도'!$A$3:$G$479,4,)</f>
        <v>#N/A</v>
      </c>
      <c r="F487" t="e">
        <f>VLOOKUP(B487,'1 BM용도분류표+대표용도'!$A$3:$G$479,6,)</f>
        <v>#N/A</v>
      </c>
    </row>
    <row r="488" spans="1:6" x14ac:dyDescent="0.4">
      <c r="A488" s="16" t="s">
        <v>1180</v>
      </c>
      <c r="B488" s="16" t="s">
        <v>845</v>
      </c>
      <c r="C488" t="s">
        <v>1656</v>
      </c>
      <c r="D488" t="e">
        <f>VLOOKUP(B488,'1 BM용도분류표+대표용도'!$A$3:$G$479,2,)</f>
        <v>#N/A</v>
      </c>
      <c r="E488" t="e">
        <f>VLOOKUP(B488,'1 BM용도분류표+대표용도'!$A$3:$G$479,4,)</f>
        <v>#N/A</v>
      </c>
      <c r="F488" t="e">
        <f>VLOOKUP(B488,'1 BM용도분류표+대표용도'!$A$3:$G$479,6,)</f>
        <v>#N/A</v>
      </c>
    </row>
    <row r="489" spans="1:6" x14ac:dyDescent="0.4">
      <c r="A489" s="16" t="s">
        <v>1180</v>
      </c>
      <c r="B489" s="16" t="s">
        <v>847</v>
      </c>
      <c r="C489" t="s">
        <v>1657</v>
      </c>
      <c r="D489" t="e">
        <f>VLOOKUP(B489,'1 BM용도분류표+대표용도'!$A$3:$G$479,2,)</f>
        <v>#N/A</v>
      </c>
      <c r="E489" t="e">
        <f>VLOOKUP(B489,'1 BM용도분류표+대표용도'!$A$3:$G$479,4,)</f>
        <v>#N/A</v>
      </c>
      <c r="F489" t="e">
        <f>VLOOKUP(B489,'1 BM용도분류표+대표용도'!$A$3:$G$479,6,)</f>
        <v>#N/A</v>
      </c>
    </row>
    <row r="490" spans="1:6" x14ac:dyDescent="0.4">
      <c r="A490" s="16" t="s">
        <v>1180</v>
      </c>
      <c r="B490" s="16" t="s">
        <v>849</v>
      </c>
      <c r="C490" t="s">
        <v>1658</v>
      </c>
      <c r="D490" t="e">
        <f>VLOOKUP(B490,'1 BM용도분류표+대표용도'!$A$3:$G$479,2,)</f>
        <v>#N/A</v>
      </c>
      <c r="E490" t="e">
        <f>VLOOKUP(B490,'1 BM용도분류표+대표용도'!$A$3:$G$479,4,)</f>
        <v>#N/A</v>
      </c>
      <c r="F490" t="e">
        <f>VLOOKUP(B490,'1 BM용도분류표+대표용도'!$A$3:$G$479,6,)</f>
        <v>#N/A</v>
      </c>
    </row>
    <row r="491" spans="1:6" x14ac:dyDescent="0.4">
      <c r="A491" s="16" t="s">
        <v>1180</v>
      </c>
      <c r="B491" s="16" t="s">
        <v>851</v>
      </c>
      <c r="C491" t="s">
        <v>1659</v>
      </c>
      <c r="D491" t="e">
        <f>VLOOKUP(B491,'1 BM용도분류표+대표용도'!$A$3:$G$479,2,)</f>
        <v>#N/A</v>
      </c>
      <c r="E491" t="e">
        <f>VLOOKUP(B491,'1 BM용도분류표+대표용도'!$A$3:$G$479,4,)</f>
        <v>#N/A</v>
      </c>
      <c r="F491" t="e">
        <f>VLOOKUP(B491,'1 BM용도분류표+대표용도'!$A$3:$G$479,6,)</f>
        <v>#N/A</v>
      </c>
    </row>
    <row r="492" spans="1:6" x14ac:dyDescent="0.4">
      <c r="A492" s="16" t="s">
        <v>1180</v>
      </c>
      <c r="B492" s="16" t="s">
        <v>853</v>
      </c>
      <c r="C492" t="s">
        <v>1660</v>
      </c>
      <c r="D492" t="e">
        <f>VLOOKUP(B492,'1 BM용도분류표+대표용도'!$A$3:$G$479,2,)</f>
        <v>#N/A</v>
      </c>
      <c r="E492" t="e">
        <f>VLOOKUP(B492,'1 BM용도분류표+대표용도'!$A$3:$G$479,4,)</f>
        <v>#N/A</v>
      </c>
      <c r="F492" t="e">
        <f>VLOOKUP(B492,'1 BM용도분류표+대표용도'!$A$3:$G$479,6,)</f>
        <v>#N/A</v>
      </c>
    </row>
    <row r="493" spans="1:6" x14ac:dyDescent="0.4">
      <c r="A493" s="16" t="s">
        <v>1180</v>
      </c>
      <c r="B493" s="16" t="s">
        <v>1661</v>
      </c>
      <c r="C493" t="s">
        <v>1662</v>
      </c>
      <c r="D493" t="e">
        <f>VLOOKUP(B493,'1 BM용도분류표+대표용도'!$A$3:$G$479,2,)</f>
        <v>#N/A</v>
      </c>
      <c r="E493" t="e">
        <f>VLOOKUP(B493,'1 BM용도분류표+대표용도'!$A$3:$G$479,4,)</f>
        <v>#N/A</v>
      </c>
      <c r="F493" t="e">
        <f>VLOOKUP(B493,'1 BM용도분류표+대표용도'!$A$3:$G$479,6,)</f>
        <v>#N/A</v>
      </c>
    </row>
    <row r="494" spans="1:6" x14ac:dyDescent="0.4">
      <c r="A494" s="16" t="s">
        <v>1180</v>
      </c>
      <c r="B494" s="16" t="s">
        <v>856</v>
      </c>
      <c r="C494" t="s">
        <v>1663</v>
      </c>
      <c r="D494" t="e">
        <f>VLOOKUP(B494,'1 BM용도분류표+대표용도'!$A$3:$G$479,2,)</f>
        <v>#N/A</v>
      </c>
      <c r="E494" t="e">
        <f>VLOOKUP(B494,'1 BM용도분류표+대표용도'!$A$3:$G$479,4,)</f>
        <v>#N/A</v>
      </c>
      <c r="F494" t="e">
        <f>VLOOKUP(B494,'1 BM용도분류표+대표용도'!$A$3:$G$479,6,)</f>
        <v>#N/A</v>
      </c>
    </row>
    <row r="495" spans="1:6" x14ac:dyDescent="0.4">
      <c r="A495" s="16" t="s">
        <v>1182</v>
      </c>
      <c r="B495" s="16" t="s">
        <v>858</v>
      </c>
      <c r="C495" t="s">
        <v>1664</v>
      </c>
      <c r="D495" t="e">
        <f>VLOOKUP(B495,'1 BM용도분류표+대표용도'!$A$3:$G$479,2,)</f>
        <v>#N/A</v>
      </c>
      <c r="E495" t="e">
        <f>VLOOKUP(B495,'1 BM용도분류표+대표용도'!$A$3:$G$479,4,)</f>
        <v>#N/A</v>
      </c>
      <c r="F495" t="e">
        <f>VLOOKUP(B495,'1 BM용도분류표+대표용도'!$A$3:$G$479,6,)</f>
        <v>#N/A</v>
      </c>
    </row>
    <row r="496" spans="1:6" x14ac:dyDescent="0.4">
      <c r="A496" s="16" t="s">
        <v>1182</v>
      </c>
      <c r="B496" s="16" t="s">
        <v>860</v>
      </c>
      <c r="C496" t="s">
        <v>1665</v>
      </c>
      <c r="D496" t="e">
        <f>VLOOKUP(B496,'1 BM용도분류표+대표용도'!$A$3:$G$479,2,)</f>
        <v>#N/A</v>
      </c>
      <c r="E496" t="e">
        <f>VLOOKUP(B496,'1 BM용도분류표+대표용도'!$A$3:$G$479,4,)</f>
        <v>#N/A</v>
      </c>
      <c r="F496" t="e">
        <f>VLOOKUP(B496,'1 BM용도분류표+대표용도'!$A$3:$G$479,6,)</f>
        <v>#N/A</v>
      </c>
    </row>
    <row r="497" spans="1:6" x14ac:dyDescent="0.4">
      <c r="A497" s="16" t="s">
        <v>1182</v>
      </c>
      <c r="B497" s="16" t="s">
        <v>862</v>
      </c>
      <c r="C497" t="s">
        <v>1666</v>
      </c>
      <c r="D497" t="e">
        <f>VLOOKUP(B497,'1 BM용도분류표+대표용도'!$A$3:$G$479,2,)</f>
        <v>#N/A</v>
      </c>
      <c r="E497" t="e">
        <f>VLOOKUP(B497,'1 BM용도분류표+대표용도'!$A$3:$G$479,4,)</f>
        <v>#N/A</v>
      </c>
      <c r="F497" t="e">
        <f>VLOOKUP(B497,'1 BM용도분류표+대표용도'!$A$3:$G$479,6,)</f>
        <v>#N/A</v>
      </c>
    </row>
    <row r="498" spans="1:6" x14ac:dyDescent="0.4">
      <c r="A498" s="16" t="s">
        <v>1182</v>
      </c>
      <c r="B498" s="16" t="s">
        <v>864</v>
      </c>
      <c r="C498" t="s">
        <v>1667</v>
      </c>
      <c r="D498" t="e">
        <f>VLOOKUP(B498,'1 BM용도분류표+대표용도'!$A$3:$G$479,2,)</f>
        <v>#N/A</v>
      </c>
      <c r="E498" t="e">
        <f>VLOOKUP(B498,'1 BM용도분류표+대표용도'!$A$3:$G$479,4,)</f>
        <v>#N/A</v>
      </c>
      <c r="F498" t="e">
        <f>VLOOKUP(B498,'1 BM용도분류표+대표용도'!$A$3:$G$479,6,)</f>
        <v>#N/A</v>
      </c>
    </row>
    <row r="499" spans="1:6" x14ac:dyDescent="0.4">
      <c r="A499" s="16" t="s">
        <v>1182</v>
      </c>
      <c r="B499" s="16" t="s">
        <v>866</v>
      </c>
      <c r="C499" t="s">
        <v>1668</v>
      </c>
      <c r="D499" t="e">
        <f>VLOOKUP(B499,'1 BM용도분류표+대표용도'!$A$3:$G$479,2,)</f>
        <v>#N/A</v>
      </c>
      <c r="E499" t="e">
        <f>VLOOKUP(B499,'1 BM용도분류표+대표용도'!$A$3:$G$479,4,)</f>
        <v>#N/A</v>
      </c>
      <c r="F499" t="e">
        <f>VLOOKUP(B499,'1 BM용도분류표+대표용도'!$A$3:$G$479,6,)</f>
        <v>#N/A</v>
      </c>
    </row>
    <row r="500" spans="1:6" x14ac:dyDescent="0.4">
      <c r="A500" s="16" t="s">
        <v>1182</v>
      </c>
      <c r="B500" s="16" t="s">
        <v>868</v>
      </c>
      <c r="C500" t="s">
        <v>1669</v>
      </c>
      <c r="D500" t="e">
        <f>VLOOKUP(B500,'1 BM용도분류표+대표용도'!$A$3:$G$479,2,)</f>
        <v>#N/A</v>
      </c>
      <c r="E500" t="e">
        <f>VLOOKUP(B500,'1 BM용도분류표+대표용도'!$A$3:$G$479,4,)</f>
        <v>#N/A</v>
      </c>
      <c r="F500" t="e">
        <f>VLOOKUP(B500,'1 BM용도분류표+대표용도'!$A$3:$G$479,6,)</f>
        <v>#N/A</v>
      </c>
    </row>
    <row r="501" spans="1:6" x14ac:dyDescent="0.4">
      <c r="A501" s="16" t="s">
        <v>1182</v>
      </c>
      <c r="B501" s="16" t="s">
        <v>1670</v>
      </c>
      <c r="C501" t="s">
        <v>1671</v>
      </c>
      <c r="D501" t="e">
        <f>VLOOKUP(B501,'1 BM용도분류표+대표용도'!$A$3:$G$479,2,)</f>
        <v>#N/A</v>
      </c>
      <c r="E501" t="e">
        <f>VLOOKUP(B501,'1 BM용도분류표+대표용도'!$A$3:$G$479,4,)</f>
        <v>#N/A</v>
      </c>
      <c r="F501" t="e">
        <f>VLOOKUP(B501,'1 BM용도분류표+대표용도'!$A$3:$G$479,6,)</f>
        <v>#N/A</v>
      </c>
    </row>
    <row r="502" spans="1:6" x14ac:dyDescent="0.4">
      <c r="A502" s="16" t="s">
        <v>1182</v>
      </c>
      <c r="B502" s="16" t="s">
        <v>1672</v>
      </c>
      <c r="C502" t="s">
        <v>1673</v>
      </c>
      <c r="D502" t="e">
        <f>VLOOKUP(B502,'1 BM용도분류표+대표용도'!$A$3:$G$479,2,)</f>
        <v>#N/A</v>
      </c>
      <c r="E502" t="e">
        <f>VLOOKUP(B502,'1 BM용도분류표+대표용도'!$A$3:$G$479,4,)</f>
        <v>#N/A</v>
      </c>
      <c r="F502" t="e">
        <f>VLOOKUP(B502,'1 BM용도분류표+대표용도'!$A$3:$G$479,6,)</f>
        <v>#N/A</v>
      </c>
    </row>
    <row r="503" spans="1:6" x14ac:dyDescent="0.4">
      <c r="A503" s="16" t="s">
        <v>1182</v>
      </c>
      <c r="B503" s="16" t="s">
        <v>896</v>
      </c>
      <c r="C503" t="s">
        <v>1674</v>
      </c>
      <c r="D503" t="e">
        <f>VLOOKUP(B503,'1 BM용도분류표+대표용도'!$A$3:$G$479,2,)</f>
        <v>#N/A</v>
      </c>
      <c r="E503" t="e">
        <f>VLOOKUP(B503,'1 BM용도분류표+대표용도'!$A$3:$G$479,4,)</f>
        <v>#N/A</v>
      </c>
      <c r="F503" t="e">
        <f>VLOOKUP(B503,'1 BM용도분류표+대표용도'!$A$3:$G$479,6,)</f>
        <v>#N/A</v>
      </c>
    </row>
    <row r="504" spans="1:6" x14ac:dyDescent="0.4">
      <c r="A504" s="16" t="s">
        <v>1670</v>
      </c>
      <c r="B504" s="16" t="s">
        <v>870</v>
      </c>
      <c r="C504" t="s">
        <v>1671</v>
      </c>
      <c r="D504" t="e">
        <f>VLOOKUP(B504,'1 BM용도분류표+대표용도'!$A$3:$G$479,2,)</f>
        <v>#N/A</v>
      </c>
      <c r="E504" t="e">
        <f>VLOOKUP(B504,'1 BM용도분류표+대표용도'!$A$3:$G$479,4,)</f>
        <v>#N/A</v>
      </c>
      <c r="F504" t="e">
        <f>VLOOKUP(B504,'1 BM용도분류표+대표용도'!$A$3:$G$479,6,)</f>
        <v>#N/A</v>
      </c>
    </row>
    <row r="505" spans="1:6" x14ac:dyDescent="0.4">
      <c r="A505" s="16" t="s">
        <v>1670</v>
      </c>
      <c r="B505" s="16" t="s">
        <v>872</v>
      </c>
      <c r="C505" t="s">
        <v>1675</v>
      </c>
      <c r="D505" t="e">
        <f>VLOOKUP(B505,'1 BM용도분류표+대표용도'!$A$3:$G$479,2,)</f>
        <v>#N/A</v>
      </c>
      <c r="E505" t="e">
        <f>VLOOKUP(B505,'1 BM용도분류표+대표용도'!$A$3:$G$479,4,)</f>
        <v>#N/A</v>
      </c>
      <c r="F505" t="e">
        <f>VLOOKUP(B505,'1 BM용도분류표+대표용도'!$A$3:$G$479,6,)</f>
        <v>#N/A</v>
      </c>
    </row>
    <row r="506" spans="1:6" x14ac:dyDescent="0.4">
      <c r="A506" s="16" t="s">
        <v>1670</v>
      </c>
      <c r="B506" s="16" t="s">
        <v>874</v>
      </c>
      <c r="C506" t="s">
        <v>1676</v>
      </c>
      <c r="D506" t="e">
        <f>VLOOKUP(B506,'1 BM용도분류표+대표용도'!$A$3:$G$479,2,)</f>
        <v>#N/A</v>
      </c>
      <c r="E506" t="e">
        <f>VLOOKUP(B506,'1 BM용도분류표+대표용도'!$A$3:$G$479,4,)</f>
        <v>#N/A</v>
      </c>
      <c r="F506" t="e">
        <f>VLOOKUP(B506,'1 BM용도분류표+대표용도'!$A$3:$G$479,6,)</f>
        <v>#N/A</v>
      </c>
    </row>
    <row r="507" spans="1:6" x14ac:dyDescent="0.4">
      <c r="A507" s="16" t="s">
        <v>1670</v>
      </c>
      <c r="B507" s="16" t="s">
        <v>876</v>
      </c>
      <c r="C507" t="s">
        <v>1677</v>
      </c>
      <c r="D507" t="e">
        <f>VLOOKUP(B507,'1 BM용도분류표+대표용도'!$A$3:$G$479,2,)</f>
        <v>#N/A</v>
      </c>
      <c r="E507" t="e">
        <f>VLOOKUP(B507,'1 BM용도분류표+대표용도'!$A$3:$G$479,4,)</f>
        <v>#N/A</v>
      </c>
      <c r="F507" t="e">
        <f>VLOOKUP(B507,'1 BM용도분류표+대표용도'!$A$3:$G$479,6,)</f>
        <v>#N/A</v>
      </c>
    </row>
    <row r="508" spans="1:6" x14ac:dyDescent="0.4">
      <c r="A508" s="16" t="s">
        <v>1670</v>
      </c>
      <c r="B508" s="16" t="s">
        <v>878</v>
      </c>
      <c r="C508" t="s">
        <v>1678</v>
      </c>
      <c r="D508" t="e">
        <f>VLOOKUP(B508,'1 BM용도분류표+대표용도'!$A$3:$G$479,2,)</f>
        <v>#N/A</v>
      </c>
      <c r="E508" t="e">
        <f>VLOOKUP(B508,'1 BM용도분류표+대표용도'!$A$3:$G$479,4,)</f>
        <v>#N/A</v>
      </c>
      <c r="F508" t="e">
        <f>VLOOKUP(B508,'1 BM용도분류표+대표용도'!$A$3:$G$479,6,)</f>
        <v>#N/A</v>
      </c>
    </row>
    <row r="509" spans="1:6" x14ac:dyDescent="0.4">
      <c r="A509" s="16" t="s">
        <v>1670</v>
      </c>
      <c r="B509" s="16" t="s">
        <v>1679</v>
      </c>
      <c r="C509" t="s">
        <v>1680</v>
      </c>
      <c r="D509" t="e">
        <f>VLOOKUP(B509,'1 BM용도분류표+대표용도'!$A$3:$G$479,2,)</f>
        <v>#N/A</v>
      </c>
      <c r="E509" t="e">
        <f>VLOOKUP(B509,'1 BM용도분류표+대표용도'!$A$3:$G$479,4,)</f>
        <v>#N/A</v>
      </c>
      <c r="F509" t="e">
        <f>VLOOKUP(B509,'1 BM용도분류표+대표용도'!$A$3:$G$479,6,)</f>
        <v>#N/A</v>
      </c>
    </row>
    <row r="510" spans="1:6" x14ac:dyDescent="0.4">
      <c r="A510" s="16" t="s">
        <v>1670</v>
      </c>
      <c r="B510" s="16" t="s">
        <v>1868</v>
      </c>
      <c r="C510" t="s">
        <v>1681</v>
      </c>
      <c r="D510" t="e">
        <f>VLOOKUP(B510,'1 BM용도분류표+대표용도'!$A$3:$G$479,2,)</f>
        <v>#N/A</v>
      </c>
      <c r="E510" t="e">
        <f>VLOOKUP(B510,'1 BM용도분류표+대표용도'!$A$3:$G$479,4,)</f>
        <v>#N/A</v>
      </c>
      <c r="F510" t="e">
        <f>VLOOKUP(B510,'1 BM용도분류표+대표용도'!$A$3:$G$479,6,)</f>
        <v>#N/A</v>
      </c>
    </row>
    <row r="511" spans="1:6" x14ac:dyDescent="0.4">
      <c r="A511" s="16" t="s">
        <v>1670</v>
      </c>
      <c r="B511" s="16" t="s">
        <v>1682</v>
      </c>
      <c r="C511" t="s">
        <v>1683</v>
      </c>
      <c r="D511" t="e">
        <f>VLOOKUP(B511,'1 BM용도분류표+대표용도'!$A$3:$G$479,2,)</f>
        <v>#N/A</v>
      </c>
      <c r="E511" t="e">
        <f>VLOOKUP(B511,'1 BM용도분류표+대표용도'!$A$3:$G$479,4,)</f>
        <v>#N/A</v>
      </c>
      <c r="F511" t="e">
        <f>VLOOKUP(B511,'1 BM용도분류표+대표용도'!$A$3:$G$479,6,)</f>
        <v>#N/A</v>
      </c>
    </row>
    <row r="512" spans="1:6" x14ac:dyDescent="0.4">
      <c r="A512" s="16" t="s">
        <v>1672</v>
      </c>
      <c r="B512" s="16" t="s">
        <v>880</v>
      </c>
      <c r="C512" t="s">
        <v>1684</v>
      </c>
      <c r="D512" t="e">
        <f>VLOOKUP(B512,'1 BM용도분류표+대표용도'!$A$3:$G$479,2,)</f>
        <v>#N/A</v>
      </c>
      <c r="E512" t="e">
        <f>VLOOKUP(B512,'1 BM용도분류표+대표용도'!$A$3:$G$479,4,)</f>
        <v>#N/A</v>
      </c>
      <c r="F512" t="e">
        <f>VLOOKUP(B512,'1 BM용도분류표+대표용도'!$A$3:$G$479,6,)</f>
        <v>#N/A</v>
      </c>
    </row>
    <row r="513" spans="1:6" x14ac:dyDescent="0.4">
      <c r="A513" s="16" t="s">
        <v>1672</v>
      </c>
      <c r="B513" s="16" t="s">
        <v>882</v>
      </c>
      <c r="C513" t="s">
        <v>1685</v>
      </c>
      <c r="D513" t="e">
        <f>VLOOKUP(B513,'1 BM용도분류표+대표용도'!$A$3:$G$479,2,)</f>
        <v>#N/A</v>
      </c>
      <c r="E513" t="e">
        <f>VLOOKUP(B513,'1 BM용도분류표+대표용도'!$A$3:$G$479,4,)</f>
        <v>#N/A</v>
      </c>
      <c r="F513" t="e">
        <f>VLOOKUP(B513,'1 BM용도분류표+대표용도'!$A$3:$G$479,6,)</f>
        <v>#N/A</v>
      </c>
    </row>
    <row r="514" spans="1:6" x14ac:dyDescent="0.4">
      <c r="A514" s="16" t="s">
        <v>1672</v>
      </c>
      <c r="B514" s="16" t="s">
        <v>884</v>
      </c>
      <c r="C514" t="s">
        <v>1686</v>
      </c>
      <c r="D514" t="e">
        <f>VLOOKUP(B514,'1 BM용도분류표+대표용도'!$A$3:$G$479,2,)</f>
        <v>#N/A</v>
      </c>
      <c r="E514" t="e">
        <f>VLOOKUP(B514,'1 BM용도분류표+대표용도'!$A$3:$G$479,4,)</f>
        <v>#N/A</v>
      </c>
      <c r="F514" t="e">
        <f>VLOOKUP(B514,'1 BM용도분류표+대표용도'!$A$3:$G$479,6,)</f>
        <v>#N/A</v>
      </c>
    </row>
    <row r="515" spans="1:6" x14ac:dyDescent="0.4">
      <c r="A515" s="16" t="s">
        <v>1672</v>
      </c>
      <c r="B515" s="16" t="s">
        <v>886</v>
      </c>
      <c r="C515" t="s">
        <v>1687</v>
      </c>
      <c r="D515" t="e">
        <f>VLOOKUP(B515,'1 BM용도분류표+대표용도'!$A$3:$G$479,2,)</f>
        <v>#N/A</v>
      </c>
      <c r="E515" t="e">
        <f>VLOOKUP(B515,'1 BM용도분류표+대표용도'!$A$3:$G$479,4,)</f>
        <v>#N/A</v>
      </c>
      <c r="F515" t="e">
        <f>VLOOKUP(B515,'1 BM용도분류표+대표용도'!$A$3:$G$479,6,)</f>
        <v>#N/A</v>
      </c>
    </row>
    <row r="516" spans="1:6" x14ac:dyDescent="0.4">
      <c r="A516" s="16" t="s">
        <v>1672</v>
      </c>
      <c r="B516" s="16" t="s">
        <v>888</v>
      </c>
      <c r="C516" t="s">
        <v>1688</v>
      </c>
      <c r="D516" t="e">
        <f>VLOOKUP(B516,'1 BM용도분류표+대표용도'!$A$3:$G$479,2,)</f>
        <v>#N/A</v>
      </c>
      <c r="E516" t="e">
        <f>VLOOKUP(B516,'1 BM용도분류표+대표용도'!$A$3:$G$479,4,)</f>
        <v>#N/A</v>
      </c>
      <c r="F516" t="e">
        <f>VLOOKUP(B516,'1 BM용도분류표+대표용도'!$A$3:$G$479,6,)</f>
        <v>#N/A</v>
      </c>
    </row>
    <row r="517" spans="1:6" x14ac:dyDescent="0.4">
      <c r="A517" s="16" t="s">
        <v>1672</v>
      </c>
      <c r="B517" s="16" t="s">
        <v>890</v>
      </c>
      <c r="C517" t="s">
        <v>1689</v>
      </c>
      <c r="D517" t="e">
        <f>VLOOKUP(B517,'1 BM용도분류표+대표용도'!$A$3:$G$479,2,)</f>
        <v>#N/A</v>
      </c>
      <c r="E517" t="e">
        <f>VLOOKUP(B517,'1 BM용도분류표+대표용도'!$A$3:$G$479,4,)</f>
        <v>#N/A</v>
      </c>
      <c r="F517" t="e">
        <f>VLOOKUP(B517,'1 BM용도분류표+대표용도'!$A$3:$G$479,6,)</f>
        <v>#N/A</v>
      </c>
    </row>
    <row r="518" spans="1:6" x14ac:dyDescent="0.4">
      <c r="A518" s="16" t="s">
        <v>1672</v>
      </c>
      <c r="B518" s="16" t="s">
        <v>892</v>
      </c>
      <c r="C518" t="s">
        <v>1690</v>
      </c>
      <c r="D518" t="e">
        <f>VLOOKUP(B518,'1 BM용도분류표+대표용도'!$A$3:$G$479,2,)</f>
        <v>#N/A</v>
      </c>
      <c r="E518" t="e">
        <f>VLOOKUP(B518,'1 BM용도분류표+대표용도'!$A$3:$G$479,4,)</f>
        <v>#N/A</v>
      </c>
      <c r="F518" t="e">
        <f>VLOOKUP(B518,'1 BM용도분류표+대표용도'!$A$3:$G$479,6,)</f>
        <v>#N/A</v>
      </c>
    </row>
    <row r="519" spans="1:6" x14ac:dyDescent="0.4">
      <c r="A519" s="16" t="s">
        <v>1672</v>
      </c>
      <c r="B519" s="16" t="s">
        <v>894</v>
      </c>
      <c r="C519" t="s">
        <v>1691</v>
      </c>
      <c r="D519" t="e">
        <f>VLOOKUP(B519,'1 BM용도분류표+대표용도'!$A$3:$G$479,2,)</f>
        <v>#N/A</v>
      </c>
      <c r="E519" t="e">
        <f>VLOOKUP(B519,'1 BM용도분류표+대표용도'!$A$3:$G$479,4,)</f>
        <v>#N/A</v>
      </c>
      <c r="F519" t="e">
        <f>VLOOKUP(B519,'1 BM용도분류표+대표용도'!$A$3:$G$479,6,)</f>
        <v>#N/A</v>
      </c>
    </row>
    <row r="520" spans="1:6" x14ac:dyDescent="0.4">
      <c r="A520" s="16" t="s">
        <v>1184</v>
      </c>
      <c r="B520" s="16" t="s">
        <v>898</v>
      </c>
      <c r="C520" t="s">
        <v>1692</v>
      </c>
      <c r="D520" t="e">
        <f>VLOOKUP(B520,'1 BM용도분류표+대표용도'!$A$3:$G$479,2,)</f>
        <v>#N/A</v>
      </c>
      <c r="E520" t="e">
        <f>VLOOKUP(B520,'1 BM용도분류표+대표용도'!$A$3:$G$479,4,)</f>
        <v>#N/A</v>
      </c>
      <c r="F520" t="e">
        <f>VLOOKUP(B520,'1 BM용도분류표+대표용도'!$A$3:$G$479,6,)</f>
        <v>#N/A</v>
      </c>
    </row>
    <row r="521" spans="1:6" x14ac:dyDescent="0.4">
      <c r="A521" s="16" t="s">
        <v>1184</v>
      </c>
      <c r="B521" s="16" t="s">
        <v>900</v>
      </c>
      <c r="C521" t="s">
        <v>1693</v>
      </c>
      <c r="D521" t="e">
        <f>VLOOKUP(B521,'1 BM용도분류표+대표용도'!$A$3:$G$479,2,)</f>
        <v>#N/A</v>
      </c>
      <c r="E521" t="e">
        <f>VLOOKUP(B521,'1 BM용도분류표+대표용도'!$A$3:$G$479,4,)</f>
        <v>#N/A</v>
      </c>
      <c r="F521" t="e">
        <f>VLOOKUP(B521,'1 BM용도분류표+대표용도'!$A$3:$G$479,6,)</f>
        <v>#N/A</v>
      </c>
    </row>
    <row r="522" spans="1:6" x14ac:dyDescent="0.4">
      <c r="A522" s="16" t="s">
        <v>1184</v>
      </c>
      <c r="B522" s="16" t="s">
        <v>902</v>
      </c>
      <c r="C522" t="s">
        <v>1694</v>
      </c>
      <c r="D522" t="e">
        <f>VLOOKUP(B522,'1 BM용도분류표+대표용도'!$A$3:$G$479,2,)</f>
        <v>#N/A</v>
      </c>
      <c r="E522" t="e">
        <f>VLOOKUP(B522,'1 BM용도분류표+대표용도'!$A$3:$G$479,4,)</f>
        <v>#N/A</v>
      </c>
      <c r="F522" t="e">
        <f>VLOOKUP(B522,'1 BM용도분류표+대표용도'!$A$3:$G$479,6,)</f>
        <v>#N/A</v>
      </c>
    </row>
    <row r="523" spans="1:6" x14ac:dyDescent="0.4">
      <c r="A523" s="16" t="s">
        <v>1184</v>
      </c>
      <c r="B523" s="16" t="s">
        <v>904</v>
      </c>
      <c r="C523" t="s">
        <v>1695</v>
      </c>
      <c r="D523" t="e">
        <f>VLOOKUP(B523,'1 BM용도분류표+대표용도'!$A$3:$G$479,2,)</f>
        <v>#N/A</v>
      </c>
      <c r="E523" t="e">
        <f>VLOOKUP(B523,'1 BM용도분류표+대표용도'!$A$3:$G$479,4,)</f>
        <v>#N/A</v>
      </c>
      <c r="F523" t="e">
        <f>VLOOKUP(B523,'1 BM용도분류표+대표용도'!$A$3:$G$479,6,)</f>
        <v>#N/A</v>
      </c>
    </row>
    <row r="524" spans="1:6" x14ac:dyDescent="0.4">
      <c r="A524" s="16" t="s">
        <v>1184</v>
      </c>
      <c r="B524" s="16" t="s">
        <v>906</v>
      </c>
      <c r="C524" t="s">
        <v>1696</v>
      </c>
      <c r="D524" t="e">
        <f>VLOOKUP(B524,'1 BM용도분류표+대표용도'!$A$3:$G$479,2,)</f>
        <v>#N/A</v>
      </c>
      <c r="E524" t="e">
        <f>VLOOKUP(B524,'1 BM용도분류표+대표용도'!$A$3:$G$479,4,)</f>
        <v>#N/A</v>
      </c>
      <c r="F524" t="e">
        <f>VLOOKUP(B524,'1 BM용도분류표+대표용도'!$A$3:$G$479,6,)</f>
        <v>#N/A</v>
      </c>
    </row>
    <row r="525" spans="1:6" x14ac:dyDescent="0.4">
      <c r="A525" s="16" t="s">
        <v>1184</v>
      </c>
      <c r="B525" s="16" t="s">
        <v>908</v>
      </c>
      <c r="C525" t="s">
        <v>1697</v>
      </c>
      <c r="D525" t="e">
        <f>VLOOKUP(B525,'1 BM용도분류표+대표용도'!$A$3:$G$479,2,)</f>
        <v>#N/A</v>
      </c>
      <c r="E525" t="e">
        <f>VLOOKUP(B525,'1 BM용도분류표+대표용도'!$A$3:$G$479,4,)</f>
        <v>#N/A</v>
      </c>
      <c r="F525" t="e">
        <f>VLOOKUP(B525,'1 BM용도분류표+대표용도'!$A$3:$G$479,6,)</f>
        <v>#N/A</v>
      </c>
    </row>
    <row r="526" spans="1:6" x14ac:dyDescent="0.4">
      <c r="A526" s="16" t="s">
        <v>1186</v>
      </c>
      <c r="B526" s="16" t="s">
        <v>910</v>
      </c>
      <c r="C526" t="s">
        <v>1698</v>
      </c>
      <c r="D526" t="e">
        <f>VLOOKUP(B526,'1 BM용도분류표+대표용도'!$A$3:$G$479,2,)</f>
        <v>#N/A</v>
      </c>
      <c r="E526" t="e">
        <f>VLOOKUP(B526,'1 BM용도분류표+대표용도'!$A$3:$G$479,4,)</f>
        <v>#N/A</v>
      </c>
      <c r="F526" t="e">
        <f>VLOOKUP(B526,'1 BM용도분류표+대표용도'!$A$3:$G$479,6,)</f>
        <v>#N/A</v>
      </c>
    </row>
    <row r="527" spans="1:6" x14ac:dyDescent="0.4">
      <c r="A527" s="16" t="s">
        <v>1186</v>
      </c>
      <c r="B527" s="16" t="s">
        <v>912</v>
      </c>
      <c r="C527" t="s">
        <v>1699</v>
      </c>
      <c r="D527" t="e">
        <f>VLOOKUP(B527,'1 BM용도분류표+대표용도'!$A$3:$G$479,2,)</f>
        <v>#N/A</v>
      </c>
      <c r="E527" t="e">
        <f>VLOOKUP(B527,'1 BM용도분류표+대표용도'!$A$3:$G$479,4,)</f>
        <v>#N/A</v>
      </c>
      <c r="F527" t="e">
        <f>VLOOKUP(B527,'1 BM용도분류표+대표용도'!$A$3:$G$479,6,)</f>
        <v>#N/A</v>
      </c>
    </row>
    <row r="528" spans="1:6" x14ac:dyDescent="0.4">
      <c r="A528" s="16" t="s">
        <v>1186</v>
      </c>
      <c r="B528" s="16" t="s">
        <v>914</v>
      </c>
      <c r="C528" t="s">
        <v>1700</v>
      </c>
      <c r="D528" t="e">
        <f>VLOOKUP(B528,'1 BM용도분류표+대표용도'!$A$3:$G$479,2,)</f>
        <v>#N/A</v>
      </c>
      <c r="E528" t="e">
        <f>VLOOKUP(B528,'1 BM용도분류표+대표용도'!$A$3:$G$479,4,)</f>
        <v>#N/A</v>
      </c>
      <c r="F528" t="e">
        <f>VLOOKUP(B528,'1 BM용도분류표+대표용도'!$A$3:$G$479,6,)</f>
        <v>#N/A</v>
      </c>
    </row>
    <row r="529" spans="1:6" x14ac:dyDescent="0.4">
      <c r="A529" s="16" t="s">
        <v>1186</v>
      </c>
      <c r="B529" s="16" t="s">
        <v>916</v>
      </c>
      <c r="C529" t="s">
        <v>1701</v>
      </c>
      <c r="D529" t="e">
        <f>VLOOKUP(B529,'1 BM용도분류표+대표용도'!$A$3:$G$479,2,)</f>
        <v>#N/A</v>
      </c>
      <c r="E529" t="e">
        <f>VLOOKUP(B529,'1 BM용도분류표+대표용도'!$A$3:$G$479,4,)</f>
        <v>#N/A</v>
      </c>
      <c r="F529" t="e">
        <f>VLOOKUP(B529,'1 BM용도분류표+대표용도'!$A$3:$G$479,6,)</f>
        <v>#N/A</v>
      </c>
    </row>
    <row r="530" spans="1:6" x14ac:dyDescent="0.4">
      <c r="A530" s="16" t="s">
        <v>1186</v>
      </c>
      <c r="B530" s="16" t="s">
        <v>918</v>
      </c>
      <c r="C530" t="s">
        <v>1702</v>
      </c>
      <c r="D530" t="e">
        <f>VLOOKUP(B530,'1 BM용도분류표+대표용도'!$A$3:$G$479,2,)</f>
        <v>#N/A</v>
      </c>
      <c r="E530" t="e">
        <f>VLOOKUP(B530,'1 BM용도분류표+대표용도'!$A$3:$G$479,4,)</f>
        <v>#N/A</v>
      </c>
      <c r="F530" t="e">
        <f>VLOOKUP(B530,'1 BM용도분류표+대표용도'!$A$3:$G$479,6,)</f>
        <v>#N/A</v>
      </c>
    </row>
    <row r="531" spans="1:6" x14ac:dyDescent="0.4">
      <c r="A531" s="16" t="s">
        <v>1186</v>
      </c>
      <c r="B531" s="16" t="s">
        <v>920</v>
      </c>
      <c r="C531" t="s">
        <v>1703</v>
      </c>
      <c r="D531" t="e">
        <f>VLOOKUP(B531,'1 BM용도분류표+대표용도'!$A$3:$G$479,2,)</f>
        <v>#N/A</v>
      </c>
      <c r="E531" t="e">
        <f>VLOOKUP(B531,'1 BM용도분류표+대표용도'!$A$3:$G$479,4,)</f>
        <v>#N/A</v>
      </c>
      <c r="F531" t="e">
        <f>VLOOKUP(B531,'1 BM용도분류표+대표용도'!$A$3:$G$479,6,)</f>
        <v>#N/A</v>
      </c>
    </row>
    <row r="532" spans="1:6" x14ac:dyDescent="0.4">
      <c r="A532" s="16" t="s">
        <v>1186</v>
      </c>
      <c r="B532" s="16" t="s">
        <v>922</v>
      </c>
      <c r="C532" t="s">
        <v>1704</v>
      </c>
      <c r="D532" t="e">
        <f>VLOOKUP(B532,'1 BM용도분류표+대표용도'!$A$3:$G$479,2,)</f>
        <v>#N/A</v>
      </c>
      <c r="E532" t="e">
        <f>VLOOKUP(B532,'1 BM용도분류표+대표용도'!$A$3:$G$479,4,)</f>
        <v>#N/A</v>
      </c>
      <c r="F532" t="e">
        <f>VLOOKUP(B532,'1 BM용도분류표+대표용도'!$A$3:$G$479,6,)</f>
        <v>#N/A</v>
      </c>
    </row>
    <row r="533" spans="1:6" x14ac:dyDescent="0.4">
      <c r="A533" s="16" t="s">
        <v>1186</v>
      </c>
      <c r="B533" s="16" t="s">
        <v>1705</v>
      </c>
      <c r="C533" t="s">
        <v>1706</v>
      </c>
      <c r="D533" t="e">
        <f>VLOOKUP(B533,'1 BM용도분류표+대표용도'!$A$3:$G$479,2,)</f>
        <v>#N/A</v>
      </c>
      <c r="E533" t="e">
        <f>VLOOKUP(B533,'1 BM용도분류표+대표용도'!$A$3:$G$479,4,)</f>
        <v>#N/A</v>
      </c>
      <c r="F533" t="e">
        <f>VLOOKUP(B533,'1 BM용도분류표+대표용도'!$A$3:$G$479,6,)</f>
        <v>#N/A</v>
      </c>
    </row>
    <row r="534" spans="1:6" x14ac:dyDescent="0.4">
      <c r="A534" s="16" t="s">
        <v>1186</v>
      </c>
      <c r="B534" s="16" t="s">
        <v>1707</v>
      </c>
      <c r="C534" t="s">
        <v>1708</v>
      </c>
      <c r="D534" t="e">
        <f>VLOOKUP(B534,'1 BM용도분류표+대표용도'!$A$3:$G$479,2,)</f>
        <v>#N/A</v>
      </c>
      <c r="E534" t="e">
        <f>VLOOKUP(B534,'1 BM용도분류표+대표용도'!$A$3:$G$479,4,)</f>
        <v>#N/A</v>
      </c>
      <c r="F534" t="e">
        <f>VLOOKUP(B534,'1 BM용도분류표+대표용도'!$A$3:$G$479,6,)</f>
        <v>#N/A</v>
      </c>
    </row>
    <row r="535" spans="1:6" x14ac:dyDescent="0.4">
      <c r="A535" s="16" t="s">
        <v>1186</v>
      </c>
      <c r="B535" s="16" t="s">
        <v>933</v>
      </c>
      <c r="C535" t="s">
        <v>1709</v>
      </c>
      <c r="D535" t="e">
        <f>VLOOKUP(B535,'1 BM용도분류표+대표용도'!$A$3:$G$479,2,)</f>
        <v>#N/A</v>
      </c>
      <c r="E535" t="e">
        <f>VLOOKUP(B535,'1 BM용도분류표+대표용도'!$A$3:$G$479,4,)</f>
        <v>#N/A</v>
      </c>
      <c r="F535" t="e">
        <f>VLOOKUP(B535,'1 BM용도분류표+대표용도'!$A$3:$G$479,6,)</f>
        <v>#N/A</v>
      </c>
    </row>
    <row r="536" spans="1:6" x14ac:dyDescent="0.4">
      <c r="A536" s="16" t="s">
        <v>1705</v>
      </c>
      <c r="B536" s="16" t="s">
        <v>924</v>
      </c>
      <c r="C536" t="s">
        <v>1710</v>
      </c>
      <c r="D536" t="e">
        <f>VLOOKUP(B536,'1 BM용도분류표+대표용도'!$A$3:$G$479,2,)</f>
        <v>#N/A</v>
      </c>
      <c r="E536" t="e">
        <f>VLOOKUP(B536,'1 BM용도분류표+대표용도'!$A$3:$G$479,4,)</f>
        <v>#N/A</v>
      </c>
      <c r="F536" t="e">
        <f>VLOOKUP(B536,'1 BM용도분류표+대표용도'!$A$3:$G$479,6,)</f>
        <v>#N/A</v>
      </c>
    </row>
    <row r="537" spans="1:6" x14ac:dyDescent="0.4">
      <c r="A537" s="16" t="s">
        <v>1705</v>
      </c>
      <c r="B537" s="16" t="s">
        <v>926</v>
      </c>
      <c r="C537" t="s">
        <v>1703</v>
      </c>
      <c r="D537" t="e">
        <f>VLOOKUP(B537,'1 BM용도분류표+대표용도'!$A$3:$G$479,2,)</f>
        <v>#N/A</v>
      </c>
      <c r="E537" t="e">
        <f>VLOOKUP(B537,'1 BM용도분류표+대표용도'!$A$3:$G$479,4,)</f>
        <v>#N/A</v>
      </c>
      <c r="F537" t="e">
        <f>VLOOKUP(B537,'1 BM용도분류표+대표용도'!$A$3:$G$479,6,)</f>
        <v>#N/A</v>
      </c>
    </row>
    <row r="538" spans="1:6" x14ac:dyDescent="0.4">
      <c r="A538" s="16" t="s">
        <v>1705</v>
      </c>
      <c r="B538" s="16" t="s">
        <v>927</v>
      </c>
      <c r="C538" t="s">
        <v>1704</v>
      </c>
      <c r="D538" t="e">
        <f>VLOOKUP(B538,'1 BM용도분류표+대표용도'!$A$3:$G$479,2,)</f>
        <v>#N/A</v>
      </c>
      <c r="E538" t="e">
        <f>VLOOKUP(B538,'1 BM용도분류표+대표용도'!$A$3:$G$479,4,)</f>
        <v>#N/A</v>
      </c>
      <c r="F538" t="e">
        <f>VLOOKUP(B538,'1 BM용도분류표+대표용도'!$A$3:$G$479,6,)</f>
        <v>#N/A</v>
      </c>
    </row>
    <row r="539" spans="1:6" x14ac:dyDescent="0.4">
      <c r="A539" s="16" t="s">
        <v>1707</v>
      </c>
      <c r="B539" s="16" t="s">
        <v>928</v>
      </c>
      <c r="C539" t="s">
        <v>1711</v>
      </c>
      <c r="D539" t="e">
        <f>VLOOKUP(B539,'1 BM용도분류표+대표용도'!$A$3:$G$479,2,)</f>
        <v>#N/A</v>
      </c>
      <c r="E539" t="e">
        <f>VLOOKUP(B539,'1 BM용도분류표+대표용도'!$A$3:$G$479,4,)</f>
        <v>#N/A</v>
      </c>
      <c r="F539" t="e">
        <f>VLOOKUP(B539,'1 BM용도분류표+대표용도'!$A$3:$G$479,6,)</f>
        <v>#N/A</v>
      </c>
    </row>
    <row r="540" spans="1:6" x14ac:dyDescent="0.4">
      <c r="A540" s="16" t="s">
        <v>1707</v>
      </c>
      <c r="B540" s="16" t="s">
        <v>930</v>
      </c>
      <c r="C540" t="s">
        <v>1710</v>
      </c>
      <c r="D540" t="e">
        <f>VLOOKUP(B540,'1 BM용도분류표+대표용도'!$A$3:$G$479,2,)</f>
        <v>#N/A</v>
      </c>
      <c r="E540" t="e">
        <f>VLOOKUP(B540,'1 BM용도분류표+대표용도'!$A$3:$G$479,4,)</f>
        <v>#N/A</v>
      </c>
      <c r="F540" t="e">
        <f>VLOOKUP(B540,'1 BM용도분류표+대표용도'!$A$3:$G$479,6,)</f>
        <v>#N/A</v>
      </c>
    </row>
    <row r="541" spans="1:6" x14ac:dyDescent="0.4">
      <c r="A541" s="16" t="s">
        <v>1707</v>
      </c>
      <c r="B541" s="16" t="s">
        <v>931</v>
      </c>
      <c r="C541" t="s">
        <v>1706</v>
      </c>
      <c r="D541" t="e">
        <f>VLOOKUP(B541,'1 BM용도분류표+대표용도'!$A$3:$G$479,2,)</f>
        <v>#N/A</v>
      </c>
      <c r="E541" t="e">
        <f>VLOOKUP(B541,'1 BM용도분류표+대표용도'!$A$3:$G$479,4,)</f>
        <v>#N/A</v>
      </c>
      <c r="F541" t="e">
        <f>VLOOKUP(B541,'1 BM용도분류표+대표용도'!$A$3:$G$479,6,)</f>
        <v>#N/A</v>
      </c>
    </row>
    <row r="542" spans="1:6" x14ac:dyDescent="0.4">
      <c r="A542" s="16" t="s">
        <v>1188</v>
      </c>
      <c r="B542" s="16" t="s">
        <v>935</v>
      </c>
      <c r="C542" t="s">
        <v>1712</v>
      </c>
      <c r="D542" t="e">
        <f>VLOOKUP(B542,'1 BM용도분류표+대표용도'!$A$3:$G$479,2,)</f>
        <v>#N/A</v>
      </c>
      <c r="E542" t="e">
        <f>VLOOKUP(B542,'1 BM용도분류표+대표용도'!$A$3:$G$479,4,)</f>
        <v>#N/A</v>
      </c>
      <c r="F542" t="e">
        <f>VLOOKUP(B542,'1 BM용도분류표+대표용도'!$A$3:$G$479,6,)</f>
        <v>#N/A</v>
      </c>
    </row>
    <row r="543" spans="1:6" x14ac:dyDescent="0.4">
      <c r="A543" s="16" t="s">
        <v>1188</v>
      </c>
      <c r="B543" s="16" t="s">
        <v>936</v>
      </c>
      <c r="C543" t="s">
        <v>1713</v>
      </c>
      <c r="D543" t="e">
        <f>VLOOKUP(B543,'1 BM용도분류표+대표용도'!$A$3:$G$479,2,)</f>
        <v>#N/A</v>
      </c>
      <c r="E543" t="e">
        <f>VLOOKUP(B543,'1 BM용도분류표+대표용도'!$A$3:$G$479,4,)</f>
        <v>#N/A</v>
      </c>
      <c r="F543" t="e">
        <f>VLOOKUP(B543,'1 BM용도분류표+대표용도'!$A$3:$G$479,6,)</f>
        <v>#N/A</v>
      </c>
    </row>
    <row r="544" spans="1:6" x14ac:dyDescent="0.4">
      <c r="A544" s="16" t="s">
        <v>1188</v>
      </c>
      <c r="B544" s="16" t="s">
        <v>937</v>
      </c>
      <c r="C544" t="s">
        <v>1714</v>
      </c>
      <c r="D544" t="e">
        <f>VLOOKUP(B544,'1 BM용도분류표+대표용도'!$A$3:$G$479,2,)</f>
        <v>#N/A</v>
      </c>
      <c r="E544" t="e">
        <f>VLOOKUP(B544,'1 BM용도분류표+대표용도'!$A$3:$G$479,4,)</f>
        <v>#N/A</v>
      </c>
      <c r="F544" t="e">
        <f>VLOOKUP(B544,'1 BM용도분류표+대표용도'!$A$3:$G$479,6,)</f>
        <v>#N/A</v>
      </c>
    </row>
    <row r="545" spans="1:6" x14ac:dyDescent="0.4">
      <c r="A545" s="16" t="s">
        <v>1188</v>
      </c>
      <c r="B545" s="16" t="s">
        <v>939</v>
      </c>
      <c r="C545" t="s">
        <v>1715</v>
      </c>
      <c r="D545" t="e">
        <f>VLOOKUP(B545,'1 BM용도분류표+대표용도'!$A$3:$G$479,2,)</f>
        <v>#N/A</v>
      </c>
      <c r="E545" t="e">
        <f>VLOOKUP(B545,'1 BM용도분류표+대표용도'!$A$3:$G$479,4,)</f>
        <v>#N/A</v>
      </c>
      <c r="F545" t="e">
        <f>VLOOKUP(B545,'1 BM용도분류표+대표용도'!$A$3:$G$479,6,)</f>
        <v>#N/A</v>
      </c>
    </row>
    <row r="546" spans="1:6" x14ac:dyDescent="0.4">
      <c r="A546" s="16" t="s">
        <v>1188</v>
      </c>
      <c r="B546" s="16" t="s">
        <v>1716</v>
      </c>
      <c r="C546" t="s">
        <v>1717</v>
      </c>
      <c r="D546" t="e">
        <f>VLOOKUP(B546,'1 BM용도분류표+대표용도'!$A$3:$G$479,2,)</f>
        <v>#N/A</v>
      </c>
      <c r="E546" t="e">
        <f>VLOOKUP(B546,'1 BM용도분류표+대표용도'!$A$3:$G$479,4,)</f>
        <v>#N/A</v>
      </c>
      <c r="F546" t="e">
        <f>VLOOKUP(B546,'1 BM용도분류표+대표용도'!$A$3:$G$479,6,)</f>
        <v>#N/A</v>
      </c>
    </row>
    <row r="547" spans="1:6" x14ac:dyDescent="0.4">
      <c r="A547" s="16" t="s">
        <v>1188</v>
      </c>
      <c r="B547" s="16" t="s">
        <v>1718</v>
      </c>
      <c r="C547" t="s">
        <v>1712</v>
      </c>
      <c r="D547" t="e">
        <f>VLOOKUP(B547,'1 BM용도분류표+대표용도'!$A$3:$G$479,2,)</f>
        <v>#N/A</v>
      </c>
      <c r="E547" t="e">
        <f>VLOOKUP(B547,'1 BM용도분류표+대표용도'!$A$3:$G$479,4,)</f>
        <v>#N/A</v>
      </c>
      <c r="F547" t="e">
        <f>VLOOKUP(B547,'1 BM용도분류표+대표용도'!$A$3:$G$479,6,)</f>
        <v>#N/A</v>
      </c>
    </row>
    <row r="548" spans="1:6" x14ac:dyDescent="0.4">
      <c r="A548" s="16" t="s">
        <v>1188</v>
      </c>
      <c r="B548" s="16" t="s">
        <v>950</v>
      </c>
      <c r="C548" t="s">
        <v>1719</v>
      </c>
      <c r="D548" t="e">
        <f>VLOOKUP(B548,'1 BM용도분류표+대표용도'!$A$3:$G$479,2,)</f>
        <v>#N/A</v>
      </c>
      <c r="E548" t="e">
        <f>VLOOKUP(B548,'1 BM용도분류표+대표용도'!$A$3:$G$479,4,)</f>
        <v>#N/A</v>
      </c>
      <c r="F548" t="e">
        <f>VLOOKUP(B548,'1 BM용도분류표+대표용도'!$A$3:$G$479,6,)</f>
        <v>#N/A</v>
      </c>
    </row>
    <row r="549" spans="1:6" x14ac:dyDescent="0.4">
      <c r="A549" s="16" t="s">
        <v>1718</v>
      </c>
      <c r="B549" s="16" t="s">
        <v>941</v>
      </c>
      <c r="C549" t="s">
        <v>1712</v>
      </c>
      <c r="D549" t="e">
        <f>VLOOKUP(B549,'1 BM용도분류표+대표용도'!$A$3:$G$479,2,)</f>
        <v>#N/A</v>
      </c>
      <c r="E549" t="e">
        <f>VLOOKUP(B549,'1 BM용도분류표+대표용도'!$A$3:$G$479,4,)</f>
        <v>#N/A</v>
      </c>
      <c r="F549" t="e">
        <f>VLOOKUP(B549,'1 BM용도분류표+대표용도'!$A$3:$G$479,6,)</f>
        <v>#N/A</v>
      </c>
    </row>
    <row r="550" spans="1:6" x14ac:dyDescent="0.4">
      <c r="A550" s="16" t="s">
        <v>1718</v>
      </c>
      <c r="B550" s="16" t="s">
        <v>942</v>
      </c>
      <c r="C550" t="s">
        <v>1720</v>
      </c>
      <c r="D550" t="e">
        <f>VLOOKUP(B550,'1 BM용도분류표+대표용도'!$A$3:$G$479,2,)</f>
        <v>#N/A</v>
      </c>
      <c r="E550" t="e">
        <f>VLOOKUP(B550,'1 BM용도분류표+대표용도'!$A$3:$G$479,4,)</f>
        <v>#N/A</v>
      </c>
      <c r="F550" t="e">
        <f>VLOOKUP(B550,'1 BM용도분류표+대표용도'!$A$3:$G$479,6,)</f>
        <v>#N/A</v>
      </c>
    </row>
    <row r="551" spans="1:6" x14ac:dyDescent="0.4">
      <c r="A551" s="16" t="s">
        <v>1718</v>
      </c>
      <c r="B551" s="16" t="s">
        <v>944</v>
      </c>
      <c r="C551" t="s">
        <v>1721</v>
      </c>
      <c r="D551" t="e">
        <f>VLOOKUP(B551,'1 BM용도분류표+대표용도'!$A$3:$G$479,2,)</f>
        <v>#N/A</v>
      </c>
      <c r="E551" t="e">
        <f>VLOOKUP(B551,'1 BM용도분류표+대표용도'!$A$3:$G$479,4,)</f>
        <v>#N/A</v>
      </c>
      <c r="F551" t="e">
        <f>VLOOKUP(B551,'1 BM용도분류표+대표용도'!$A$3:$G$479,6,)</f>
        <v>#N/A</v>
      </c>
    </row>
    <row r="552" spans="1:6" x14ac:dyDescent="0.4">
      <c r="A552" s="16" t="s">
        <v>1718</v>
      </c>
      <c r="B552" s="16" t="s">
        <v>946</v>
      </c>
      <c r="C552" t="s">
        <v>1722</v>
      </c>
      <c r="D552" t="e">
        <f>VLOOKUP(B552,'1 BM용도분류표+대표용도'!$A$3:$G$479,2,)</f>
        <v>#N/A</v>
      </c>
      <c r="E552" t="e">
        <f>VLOOKUP(B552,'1 BM용도분류표+대표용도'!$A$3:$G$479,4,)</f>
        <v>#N/A</v>
      </c>
      <c r="F552" t="e">
        <f>VLOOKUP(B552,'1 BM용도분류표+대표용도'!$A$3:$G$479,6,)</f>
        <v>#N/A</v>
      </c>
    </row>
    <row r="553" spans="1:6" x14ac:dyDescent="0.4">
      <c r="A553" s="16" t="s">
        <v>1718</v>
      </c>
      <c r="B553" s="16" t="s">
        <v>948</v>
      </c>
      <c r="C553" t="s">
        <v>1723</v>
      </c>
      <c r="D553" t="e">
        <f>VLOOKUP(B553,'1 BM용도분류표+대표용도'!$A$3:$G$479,2,)</f>
        <v>#N/A</v>
      </c>
      <c r="E553" t="e">
        <f>VLOOKUP(B553,'1 BM용도분류표+대표용도'!$A$3:$G$479,4,)</f>
        <v>#N/A</v>
      </c>
      <c r="F553" t="e">
        <f>VLOOKUP(B553,'1 BM용도분류표+대표용도'!$A$3:$G$479,6,)</f>
        <v>#N/A</v>
      </c>
    </row>
    <row r="554" spans="1:6" x14ac:dyDescent="0.4">
      <c r="A554" s="16" t="s">
        <v>1190</v>
      </c>
      <c r="B554" s="16" t="s">
        <v>952</v>
      </c>
      <c r="C554" t="s">
        <v>1724</v>
      </c>
      <c r="D554" t="e">
        <f>VLOOKUP(B554,'1 BM용도분류표+대표용도'!$A$3:$G$479,2,)</f>
        <v>#N/A</v>
      </c>
      <c r="E554" t="e">
        <f>VLOOKUP(B554,'1 BM용도분류표+대표용도'!$A$3:$G$479,4,)</f>
        <v>#N/A</v>
      </c>
      <c r="F554" t="e">
        <f>VLOOKUP(B554,'1 BM용도분류표+대표용도'!$A$3:$G$479,6,)</f>
        <v>#N/A</v>
      </c>
    </row>
    <row r="555" spans="1:6" x14ac:dyDescent="0.4">
      <c r="A555" s="16" t="s">
        <v>1190</v>
      </c>
      <c r="B555" s="16" t="s">
        <v>954</v>
      </c>
      <c r="C555" t="s">
        <v>1725</v>
      </c>
      <c r="D555" t="e">
        <f>VLOOKUP(B555,'1 BM용도분류표+대표용도'!$A$3:$G$479,2,)</f>
        <v>#N/A</v>
      </c>
      <c r="E555" t="e">
        <f>VLOOKUP(B555,'1 BM용도분류표+대표용도'!$A$3:$G$479,4,)</f>
        <v>#N/A</v>
      </c>
      <c r="F555" t="e">
        <f>VLOOKUP(B555,'1 BM용도분류표+대표용도'!$A$3:$G$479,6,)</f>
        <v>#N/A</v>
      </c>
    </row>
    <row r="556" spans="1:6" x14ac:dyDescent="0.4">
      <c r="A556" s="16" t="s">
        <v>1192</v>
      </c>
      <c r="B556" s="16" t="s">
        <v>956</v>
      </c>
      <c r="C556" t="s">
        <v>1726</v>
      </c>
      <c r="D556" t="e">
        <f>VLOOKUP(B556,'1 BM용도분류표+대표용도'!$A$3:$G$479,2,)</f>
        <v>#N/A</v>
      </c>
      <c r="E556" t="e">
        <f>VLOOKUP(B556,'1 BM용도분류표+대표용도'!$A$3:$G$479,4,)</f>
        <v>#N/A</v>
      </c>
      <c r="F556" t="e">
        <f>VLOOKUP(B556,'1 BM용도분류표+대표용도'!$A$3:$G$479,6,)</f>
        <v>#N/A</v>
      </c>
    </row>
    <row r="557" spans="1:6" x14ac:dyDescent="0.4">
      <c r="A557" s="16" t="s">
        <v>1192</v>
      </c>
      <c r="B557" s="16" t="s">
        <v>958</v>
      </c>
      <c r="C557" t="s">
        <v>1727</v>
      </c>
      <c r="D557" t="e">
        <f>VLOOKUP(B557,'1 BM용도분류표+대표용도'!$A$3:$G$479,2,)</f>
        <v>#N/A</v>
      </c>
      <c r="E557" t="e">
        <f>VLOOKUP(B557,'1 BM용도분류표+대표용도'!$A$3:$G$479,4,)</f>
        <v>#N/A</v>
      </c>
      <c r="F557" t="e">
        <f>VLOOKUP(B557,'1 BM용도분류표+대표용도'!$A$3:$G$479,6,)</f>
        <v>#N/A</v>
      </c>
    </row>
    <row r="558" spans="1:6" x14ac:dyDescent="0.4">
      <c r="A558" s="16" t="s">
        <v>1192</v>
      </c>
      <c r="B558" s="16" t="s">
        <v>960</v>
      </c>
      <c r="C558" t="s">
        <v>1728</v>
      </c>
      <c r="D558" t="e">
        <f>VLOOKUP(B558,'1 BM용도분류표+대표용도'!$A$3:$G$479,2,)</f>
        <v>#N/A</v>
      </c>
      <c r="E558" t="e">
        <f>VLOOKUP(B558,'1 BM용도분류표+대표용도'!$A$3:$G$479,4,)</f>
        <v>#N/A</v>
      </c>
      <c r="F558" t="e">
        <f>VLOOKUP(B558,'1 BM용도분류표+대표용도'!$A$3:$G$479,6,)</f>
        <v>#N/A</v>
      </c>
    </row>
    <row r="559" spans="1:6" x14ac:dyDescent="0.4">
      <c r="A559" s="16" t="s">
        <v>1192</v>
      </c>
      <c r="B559" s="16" t="s">
        <v>962</v>
      </c>
      <c r="C559" t="s">
        <v>1729</v>
      </c>
      <c r="D559" t="e">
        <f>VLOOKUP(B559,'1 BM용도분류표+대표용도'!$A$3:$G$479,2,)</f>
        <v>#N/A</v>
      </c>
      <c r="E559" t="e">
        <f>VLOOKUP(B559,'1 BM용도분류표+대표용도'!$A$3:$G$479,4,)</f>
        <v>#N/A</v>
      </c>
      <c r="F559" t="e">
        <f>VLOOKUP(B559,'1 BM용도분류표+대표용도'!$A$3:$G$479,6,)</f>
        <v>#N/A</v>
      </c>
    </row>
    <row r="560" spans="1:6" x14ac:dyDescent="0.4">
      <c r="A560" s="16" t="s">
        <v>1192</v>
      </c>
      <c r="B560" s="16" t="s">
        <v>963</v>
      </c>
      <c r="C560" t="s">
        <v>1730</v>
      </c>
      <c r="D560" t="e">
        <f>VLOOKUP(B560,'1 BM용도분류표+대표용도'!$A$3:$G$479,2,)</f>
        <v>#N/A</v>
      </c>
      <c r="E560" t="e">
        <f>VLOOKUP(B560,'1 BM용도분류표+대표용도'!$A$3:$G$479,4,)</f>
        <v>#N/A</v>
      </c>
      <c r="F560" t="e">
        <f>VLOOKUP(B560,'1 BM용도분류표+대표용도'!$A$3:$G$479,6,)</f>
        <v>#N/A</v>
      </c>
    </row>
    <row r="561" spans="1:6" x14ac:dyDescent="0.4">
      <c r="A561" s="16" t="s">
        <v>1192</v>
      </c>
      <c r="B561" s="16" t="s">
        <v>965</v>
      </c>
      <c r="C561" t="s">
        <v>1731</v>
      </c>
      <c r="D561" t="e">
        <f>VLOOKUP(B561,'1 BM용도분류표+대표용도'!$A$3:$G$479,2,)</f>
        <v>#N/A</v>
      </c>
      <c r="E561" t="e">
        <f>VLOOKUP(B561,'1 BM용도분류표+대표용도'!$A$3:$G$479,4,)</f>
        <v>#N/A</v>
      </c>
      <c r="F561" t="e">
        <f>VLOOKUP(B561,'1 BM용도분류표+대표용도'!$A$3:$G$479,6,)</f>
        <v>#N/A</v>
      </c>
    </row>
    <row r="562" spans="1:6" x14ac:dyDescent="0.4">
      <c r="A562" s="16" t="s">
        <v>1192</v>
      </c>
      <c r="B562" s="16" t="s">
        <v>1732</v>
      </c>
      <c r="C562" t="s">
        <v>1733</v>
      </c>
      <c r="D562" t="e">
        <f>VLOOKUP(B562,'1 BM용도분류표+대표용도'!$A$3:$G$479,2,)</f>
        <v>#N/A</v>
      </c>
      <c r="E562" t="e">
        <f>VLOOKUP(B562,'1 BM용도분류표+대표용도'!$A$3:$G$479,4,)</f>
        <v>#N/A</v>
      </c>
      <c r="F562" t="e">
        <f>VLOOKUP(B562,'1 BM용도분류표+대표용도'!$A$3:$G$479,6,)</f>
        <v>#N/A</v>
      </c>
    </row>
    <row r="563" spans="1:6" x14ac:dyDescent="0.4">
      <c r="A563" s="16" t="s">
        <v>1192</v>
      </c>
      <c r="B563" s="16" t="s">
        <v>967</v>
      </c>
      <c r="C563" t="s">
        <v>1734</v>
      </c>
      <c r="D563" t="e">
        <f>VLOOKUP(B563,'1 BM용도분류표+대표용도'!$A$3:$G$479,2,)</f>
        <v>#N/A</v>
      </c>
      <c r="E563" t="e">
        <f>VLOOKUP(B563,'1 BM용도분류표+대표용도'!$A$3:$G$479,4,)</f>
        <v>#N/A</v>
      </c>
      <c r="F563" t="e">
        <f>VLOOKUP(B563,'1 BM용도분류표+대표용도'!$A$3:$G$479,6,)</f>
        <v>#N/A</v>
      </c>
    </row>
    <row r="564" spans="1:6" x14ac:dyDescent="0.4">
      <c r="A564" s="16" t="s">
        <v>1732</v>
      </c>
      <c r="B564" s="16" t="s">
        <v>1735</v>
      </c>
      <c r="C564" t="s">
        <v>1736</v>
      </c>
      <c r="D564" t="e">
        <f>VLOOKUP(B564,'1 BM용도분류표+대표용도'!$A$3:$G$479,2,)</f>
        <v>#N/A</v>
      </c>
      <c r="E564" t="e">
        <f>VLOOKUP(B564,'1 BM용도분류표+대표용도'!$A$3:$G$479,4,)</f>
        <v>#N/A</v>
      </c>
      <c r="F564" t="e">
        <f>VLOOKUP(B564,'1 BM용도분류표+대표용도'!$A$3:$G$479,6,)</f>
        <v>#N/A</v>
      </c>
    </row>
    <row r="565" spans="1:6" x14ac:dyDescent="0.4">
      <c r="A565" s="16" t="s">
        <v>1732</v>
      </c>
      <c r="B565" s="16" t="s">
        <v>1737</v>
      </c>
      <c r="C565" t="s">
        <v>1738</v>
      </c>
      <c r="D565" t="e">
        <f>VLOOKUP(B565,'1 BM용도분류표+대표용도'!$A$3:$G$479,2,)</f>
        <v>#N/A</v>
      </c>
      <c r="E565" t="e">
        <f>VLOOKUP(B565,'1 BM용도분류표+대표용도'!$A$3:$G$479,4,)</f>
        <v>#N/A</v>
      </c>
      <c r="F565" t="e">
        <f>VLOOKUP(B565,'1 BM용도분류표+대표용도'!$A$3:$G$479,6,)</f>
        <v>#N/A</v>
      </c>
    </row>
    <row r="566" spans="1:6" x14ac:dyDescent="0.4">
      <c r="A566" s="16" t="s">
        <v>1732</v>
      </c>
      <c r="B566" s="16" t="s">
        <v>1869</v>
      </c>
      <c r="C566" t="s">
        <v>1739</v>
      </c>
      <c r="D566" t="e">
        <f>VLOOKUP(B566,'1 BM용도분류표+대표용도'!$A$3:$G$479,2,)</f>
        <v>#N/A</v>
      </c>
      <c r="E566" t="e">
        <f>VLOOKUP(B566,'1 BM용도분류표+대표용도'!$A$3:$G$479,4,)</f>
        <v>#N/A</v>
      </c>
      <c r="F566" t="e">
        <f>VLOOKUP(B566,'1 BM용도분류표+대표용도'!$A$3:$G$479,6,)</f>
        <v>#N/A</v>
      </c>
    </row>
    <row r="567" spans="1:6" x14ac:dyDescent="0.4">
      <c r="A567" s="16" t="s">
        <v>1194</v>
      </c>
      <c r="B567" s="16" t="s">
        <v>969</v>
      </c>
      <c r="C567" t="s">
        <v>1740</v>
      </c>
      <c r="D567" t="e">
        <f>VLOOKUP(B567,'1 BM용도분류표+대표용도'!$A$3:$G$479,2,)</f>
        <v>#N/A</v>
      </c>
      <c r="E567" t="e">
        <f>VLOOKUP(B567,'1 BM용도분류표+대표용도'!$A$3:$G$479,4,)</f>
        <v>#N/A</v>
      </c>
      <c r="F567" t="e">
        <f>VLOOKUP(B567,'1 BM용도분류표+대표용도'!$A$3:$G$479,6,)</f>
        <v>#N/A</v>
      </c>
    </row>
    <row r="568" spans="1:6" x14ac:dyDescent="0.4">
      <c r="A568" s="16" t="s">
        <v>1194</v>
      </c>
      <c r="B568" s="16" t="s">
        <v>971</v>
      </c>
      <c r="C568" t="s">
        <v>1741</v>
      </c>
      <c r="D568" t="e">
        <f>VLOOKUP(B568,'1 BM용도분류표+대표용도'!$A$3:$G$479,2,)</f>
        <v>#N/A</v>
      </c>
      <c r="E568" t="e">
        <f>VLOOKUP(B568,'1 BM용도분류표+대표용도'!$A$3:$G$479,4,)</f>
        <v>#N/A</v>
      </c>
      <c r="F568" t="e">
        <f>VLOOKUP(B568,'1 BM용도분류표+대표용도'!$A$3:$G$479,6,)</f>
        <v>#N/A</v>
      </c>
    </row>
    <row r="569" spans="1:6" x14ac:dyDescent="0.4">
      <c r="A569" s="16" t="s">
        <v>1194</v>
      </c>
      <c r="B569" s="16" t="s">
        <v>973</v>
      </c>
      <c r="C569" t="s">
        <v>1742</v>
      </c>
      <c r="D569" t="e">
        <f>VLOOKUP(B569,'1 BM용도분류표+대표용도'!$A$3:$G$479,2,)</f>
        <v>#N/A</v>
      </c>
      <c r="E569" t="e">
        <f>VLOOKUP(B569,'1 BM용도분류표+대표용도'!$A$3:$G$479,4,)</f>
        <v>#N/A</v>
      </c>
      <c r="F569" t="e">
        <f>VLOOKUP(B569,'1 BM용도분류표+대표용도'!$A$3:$G$479,6,)</f>
        <v>#N/A</v>
      </c>
    </row>
    <row r="570" spans="1:6" x14ac:dyDescent="0.4">
      <c r="A570" s="16" t="s">
        <v>1194</v>
      </c>
      <c r="B570" s="16" t="s">
        <v>975</v>
      </c>
      <c r="C570" t="s">
        <v>1743</v>
      </c>
      <c r="D570" t="e">
        <f>VLOOKUP(B570,'1 BM용도분류표+대표용도'!$A$3:$G$479,2,)</f>
        <v>#N/A</v>
      </c>
      <c r="E570" t="e">
        <f>VLOOKUP(B570,'1 BM용도분류표+대표용도'!$A$3:$G$479,4,)</f>
        <v>#N/A</v>
      </c>
      <c r="F570" t="e">
        <f>VLOOKUP(B570,'1 BM용도분류표+대표용도'!$A$3:$G$479,6,)</f>
        <v>#N/A</v>
      </c>
    </row>
    <row r="571" spans="1:6" x14ac:dyDescent="0.4">
      <c r="A571" s="16" t="s">
        <v>1194</v>
      </c>
      <c r="B571" s="16" t="s">
        <v>977</v>
      </c>
      <c r="C571" t="s">
        <v>1744</v>
      </c>
      <c r="D571" t="e">
        <f>VLOOKUP(B571,'1 BM용도분류표+대표용도'!$A$3:$G$479,2,)</f>
        <v>#N/A</v>
      </c>
      <c r="E571" t="e">
        <f>VLOOKUP(B571,'1 BM용도분류표+대표용도'!$A$3:$G$479,4,)</f>
        <v>#N/A</v>
      </c>
      <c r="F571" t="e">
        <f>VLOOKUP(B571,'1 BM용도분류표+대표용도'!$A$3:$G$479,6,)</f>
        <v>#N/A</v>
      </c>
    </row>
    <row r="572" spans="1:6" x14ac:dyDescent="0.4">
      <c r="A572" s="16" t="s">
        <v>1194</v>
      </c>
      <c r="B572" s="16" t="s">
        <v>979</v>
      </c>
      <c r="C572" t="s">
        <v>1745</v>
      </c>
      <c r="D572" t="e">
        <f>VLOOKUP(B572,'1 BM용도분류표+대표용도'!$A$3:$G$479,2,)</f>
        <v>#N/A</v>
      </c>
      <c r="E572" t="e">
        <f>VLOOKUP(B572,'1 BM용도분류표+대표용도'!$A$3:$G$479,4,)</f>
        <v>#N/A</v>
      </c>
      <c r="F572" t="e">
        <f>VLOOKUP(B572,'1 BM용도분류표+대표용도'!$A$3:$G$479,6,)</f>
        <v>#N/A</v>
      </c>
    </row>
    <row r="573" spans="1:6" x14ac:dyDescent="0.4">
      <c r="A573" s="16" t="s">
        <v>1194</v>
      </c>
      <c r="B573" s="16" t="s">
        <v>981</v>
      </c>
      <c r="C573" t="s">
        <v>1746</v>
      </c>
      <c r="D573" t="e">
        <f>VLOOKUP(B573,'1 BM용도분류표+대표용도'!$A$3:$G$479,2,)</f>
        <v>#N/A</v>
      </c>
      <c r="E573" t="e">
        <f>VLOOKUP(B573,'1 BM용도분류표+대표용도'!$A$3:$G$479,4,)</f>
        <v>#N/A</v>
      </c>
      <c r="F573" t="e">
        <f>VLOOKUP(B573,'1 BM용도분류표+대표용도'!$A$3:$G$479,6,)</f>
        <v>#N/A</v>
      </c>
    </row>
    <row r="574" spans="1:6" x14ac:dyDescent="0.4">
      <c r="A574" s="16" t="s">
        <v>1194</v>
      </c>
      <c r="B574" s="16" t="s">
        <v>983</v>
      </c>
      <c r="C574" t="s">
        <v>1747</v>
      </c>
      <c r="D574" t="e">
        <f>VLOOKUP(B574,'1 BM용도분류표+대표용도'!$A$3:$G$479,2,)</f>
        <v>#N/A</v>
      </c>
      <c r="E574" t="e">
        <f>VLOOKUP(B574,'1 BM용도분류표+대표용도'!$A$3:$G$479,4,)</f>
        <v>#N/A</v>
      </c>
      <c r="F574" t="e">
        <f>VLOOKUP(B574,'1 BM용도분류표+대표용도'!$A$3:$G$479,6,)</f>
        <v>#N/A</v>
      </c>
    </row>
    <row r="575" spans="1:6" x14ac:dyDescent="0.4">
      <c r="A575" s="16" t="s">
        <v>1194</v>
      </c>
      <c r="B575" s="16" t="s">
        <v>985</v>
      </c>
      <c r="C575" t="s">
        <v>1748</v>
      </c>
      <c r="D575" t="e">
        <f>VLOOKUP(B575,'1 BM용도분류표+대표용도'!$A$3:$G$479,2,)</f>
        <v>#N/A</v>
      </c>
      <c r="E575" t="e">
        <f>VLOOKUP(B575,'1 BM용도분류표+대표용도'!$A$3:$G$479,4,)</f>
        <v>#N/A</v>
      </c>
      <c r="F575" t="e">
        <f>VLOOKUP(B575,'1 BM용도분류표+대표용도'!$A$3:$G$479,6,)</f>
        <v>#N/A</v>
      </c>
    </row>
    <row r="576" spans="1:6" x14ac:dyDescent="0.4">
      <c r="A576" s="16" t="s">
        <v>1194</v>
      </c>
      <c r="B576" s="16" t="s">
        <v>987</v>
      </c>
      <c r="C576" t="s">
        <v>1749</v>
      </c>
      <c r="D576" t="e">
        <f>VLOOKUP(B576,'1 BM용도분류표+대표용도'!$A$3:$G$479,2,)</f>
        <v>#N/A</v>
      </c>
      <c r="E576" t="e">
        <f>VLOOKUP(B576,'1 BM용도분류표+대표용도'!$A$3:$G$479,4,)</f>
        <v>#N/A</v>
      </c>
      <c r="F576" t="e">
        <f>VLOOKUP(B576,'1 BM용도분류표+대표용도'!$A$3:$G$479,6,)</f>
        <v>#N/A</v>
      </c>
    </row>
    <row r="577" spans="1:6" x14ac:dyDescent="0.4">
      <c r="A577" s="16" t="s">
        <v>1196</v>
      </c>
      <c r="B577" s="16" t="s">
        <v>989</v>
      </c>
      <c r="C577" t="s">
        <v>1750</v>
      </c>
      <c r="D577" t="e">
        <f>VLOOKUP(B577,'1 BM용도분류표+대표용도'!$A$3:$G$479,2,)</f>
        <v>#N/A</v>
      </c>
      <c r="E577" t="e">
        <f>VLOOKUP(B577,'1 BM용도분류표+대표용도'!$A$3:$G$479,4,)</f>
        <v>#N/A</v>
      </c>
      <c r="F577" t="e">
        <f>VLOOKUP(B577,'1 BM용도분류표+대표용도'!$A$3:$G$479,6,)</f>
        <v>#N/A</v>
      </c>
    </row>
    <row r="578" spans="1:6" x14ac:dyDescent="0.4">
      <c r="A578" s="16" t="s">
        <v>1196</v>
      </c>
      <c r="B578" s="16" t="s">
        <v>991</v>
      </c>
      <c r="C578" t="s">
        <v>1751</v>
      </c>
      <c r="D578" t="e">
        <f>VLOOKUP(B578,'1 BM용도분류표+대표용도'!$A$3:$G$479,2,)</f>
        <v>#N/A</v>
      </c>
      <c r="E578" t="e">
        <f>VLOOKUP(B578,'1 BM용도분류표+대표용도'!$A$3:$G$479,4,)</f>
        <v>#N/A</v>
      </c>
      <c r="F578" t="e">
        <f>VLOOKUP(B578,'1 BM용도분류표+대표용도'!$A$3:$G$479,6,)</f>
        <v>#N/A</v>
      </c>
    </row>
    <row r="579" spans="1:6" x14ac:dyDescent="0.4">
      <c r="A579" s="16" t="s">
        <v>1196</v>
      </c>
      <c r="B579" s="16" t="s">
        <v>993</v>
      </c>
      <c r="C579" t="s">
        <v>1752</v>
      </c>
      <c r="D579" t="e">
        <f>VLOOKUP(B579,'1 BM용도분류표+대표용도'!$A$3:$G$479,2,)</f>
        <v>#N/A</v>
      </c>
      <c r="E579" t="e">
        <f>VLOOKUP(B579,'1 BM용도분류표+대표용도'!$A$3:$G$479,4,)</f>
        <v>#N/A</v>
      </c>
      <c r="F579" t="e">
        <f>VLOOKUP(B579,'1 BM용도분류표+대표용도'!$A$3:$G$479,6,)</f>
        <v>#N/A</v>
      </c>
    </row>
    <row r="580" spans="1:6" x14ac:dyDescent="0.4">
      <c r="A580" s="16" t="s">
        <v>1196</v>
      </c>
      <c r="B580" s="16" t="s">
        <v>995</v>
      </c>
      <c r="C580" t="s">
        <v>1753</v>
      </c>
      <c r="D580" t="e">
        <f>VLOOKUP(B580,'1 BM용도분류표+대표용도'!$A$3:$G$479,2,)</f>
        <v>#N/A</v>
      </c>
      <c r="E580" t="e">
        <f>VLOOKUP(B580,'1 BM용도분류표+대표용도'!$A$3:$G$479,4,)</f>
        <v>#N/A</v>
      </c>
      <c r="F580" t="e">
        <f>VLOOKUP(B580,'1 BM용도분류표+대표용도'!$A$3:$G$479,6,)</f>
        <v>#N/A</v>
      </c>
    </row>
    <row r="581" spans="1:6" x14ac:dyDescent="0.4">
      <c r="A581" s="16" t="s">
        <v>1196</v>
      </c>
      <c r="B581" s="16" t="s">
        <v>997</v>
      </c>
      <c r="C581" t="s">
        <v>1754</v>
      </c>
      <c r="D581" t="e">
        <f>VLOOKUP(B581,'1 BM용도분류표+대표용도'!$A$3:$G$479,2,)</f>
        <v>#N/A</v>
      </c>
      <c r="E581" t="e">
        <f>VLOOKUP(B581,'1 BM용도분류표+대표용도'!$A$3:$G$479,4,)</f>
        <v>#N/A</v>
      </c>
      <c r="F581" t="e">
        <f>VLOOKUP(B581,'1 BM용도분류표+대표용도'!$A$3:$G$479,6,)</f>
        <v>#N/A</v>
      </c>
    </row>
    <row r="582" spans="1:6" x14ac:dyDescent="0.4">
      <c r="A582" s="16" t="s">
        <v>1196</v>
      </c>
      <c r="B582" s="16" t="s">
        <v>999</v>
      </c>
      <c r="C582" t="s">
        <v>1755</v>
      </c>
      <c r="D582" t="e">
        <f>VLOOKUP(B582,'1 BM용도분류표+대표용도'!$A$3:$G$479,2,)</f>
        <v>#N/A</v>
      </c>
      <c r="E582" t="e">
        <f>VLOOKUP(B582,'1 BM용도분류표+대표용도'!$A$3:$G$479,4,)</f>
        <v>#N/A</v>
      </c>
      <c r="F582" t="e">
        <f>VLOOKUP(B582,'1 BM용도분류표+대표용도'!$A$3:$G$479,6,)</f>
        <v>#N/A</v>
      </c>
    </row>
    <row r="583" spans="1:6" x14ac:dyDescent="0.4">
      <c r="A583" s="16" t="s">
        <v>1196</v>
      </c>
      <c r="B583" s="16" t="s">
        <v>1001</v>
      </c>
      <c r="C583" t="s">
        <v>1756</v>
      </c>
      <c r="D583" t="e">
        <f>VLOOKUP(B583,'1 BM용도분류표+대표용도'!$A$3:$G$479,2,)</f>
        <v>#N/A</v>
      </c>
      <c r="E583" t="e">
        <f>VLOOKUP(B583,'1 BM용도분류표+대표용도'!$A$3:$G$479,4,)</f>
        <v>#N/A</v>
      </c>
      <c r="F583" t="e">
        <f>VLOOKUP(B583,'1 BM용도분류표+대표용도'!$A$3:$G$479,6,)</f>
        <v>#N/A</v>
      </c>
    </row>
    <row r="584" spans="1:6" x14ac:dyDescent="0.4">
      <c r="A584" s="16" t="s">
        <v>1196</v>
      </c>
      <c r="B584" s="16" t="s">
        <v>1003</v>
      </c>
      <c r="C584" t="s">
        <v>1757</v>
      </c>
      <c r="D584" t="e">
        <f>VLOOKUP(B584,'1 BM용도분류표+대표용도'!$A$3:$G$479,2,)</f>
        <v>#N/A</v>
      </c>
      <c r="E584" t="e">
        <f>VLOOKUP(B584,'1 BM용도분류표+대표용도'!$A$3:$G$479,4,)</f>
        <v>#N/A</v>
      </c>
      <c r="F584" t="e">
        <f>VLOOKUP(B584,'1 BM용도분류표+대표용도'!$A$3:$G$479,6,)</f>
        <v>#N/A</v>
      </c>
    </row>
    <row r="585" spans="1:6" x14ac:dyDescent="0.4">
      <c r="A585" s="16" t="s">
        <v>1196</v>
      </c>
      <c r="B585" s="16" t="s">
        <v>1005</v>
      </c>
      <c r="C585" t="s">
        <v>1758</v>
      </c>
      <c r="D585" t="e">
        <f>VLOOKUP(B585,'1 BM용도분류표+대표용도'!$A$3:$G$479,2,)</f>
        <v>#N/A</v>
      </c>
      <c r="E585" t="e">
        <f>VLOOKUP(B585,'1 BM용도분류표+대표용도'!$A$3:$G$479,4,)</f>
        <v>#N/A</v>
      </c>
      <c r="F585" t="e">
        <f>VLOOKUP(B585,'1 BM용도분류표+대표용도'!$A$3:$G$479,6,)</f>
        <v>#N/A</v>
      </c>
    </row>
    <row r="586" spans="1:6" x14ac:dyDescent="0.4">
      <c r="A586" s="16" t="s">
        <v>1196</v>
      </c>
      <c r="B586" s="16" t="s">
        <v>1007</v>
      </c>
      <c r="C586" t="s">
        <v>1759</v>
      </c>
      <c r="D586" t="e">
        <f>VLOOKUP(B586,'1 BM용도분류표+대표용도'!$A$3:$G$479,2,)</f>
        <v>#N/A</v>
      </c>
      <c r="E586" t="e">
        <f>VLOOKUP(B586,'1 BM용도분류표+대표용도'!$A$3:$G$479,4,)</f>
        <v>#N/A</v>
      </c>
      <c r="F586" t="e">
        <f>VLOOKUP(B586,'1 BM용도분류표+대표용도'!$A$3:$G$479,6,)</f>
        <v>#N/A</v>
      </c>
    </row>
    <row r="587" spans="1:6" x14ac:dyDescent="0.4">
      <c r="A587" s="16" t="s">
        <v>1196</v>
      </c>
      <c r="B587" s="16" t="s">
        <v>1009</v>
      </c>
      <c r="C587" t="s">
        <v>1760</v>
      </c>
      <c r="D587" t="e">
        <f>VLOOKUP(B587,'1 BM용도분류표+대표용도'!$A$3:$G$479,2,)</f>
        <v>#N/A</v>
      </c>
      <c r="E587" t="e">
        <f>VLOOKUP(B587,'1 BM용도분류표+대표용도'!$A$3:$G$479,4,)</f>
        <v>#N/A</v>
      </c>
      <c r="F587" t="e">
        <f>VLOOKUP(B587,'1 BM용도분류표+대표용도'!$A$3:$G$479,6,)</f>
        <v>#N/A</v>
      </c>
    </row>
    <row r="588" spans="1:6" x14ac:dyDescent="0.4">
      <c r="A588" s="16" t="s">
        <v>1196</v>
      </c>
      <c r="B588" s="16" t="s">
        <v>1011</v>
      </c>
      <c r="C588" t="s">
        <v>1761</v>
      </c>
      <c r="D588" t="e">
        <f>VLOOKUP(B588,'1 BM용도분류표+대표용도'!$A$3:$G$479,2,)</f>
        <v>#N/A</v>
      </c>
      <c r="E588" t="e">
        <f>VLOOKUP(B588,'1 BM용도분류표+대표용도'!$A$3:$G$479,4,)</f>
        <v>#N/A</v>
      </c>
      <c r="F588" t="e">
        <f>VLOOKUP(B588,'1 BM용도분류표+대표용도'!$A$3:$G$479,6,)</f>
        <v>#N/A</v>
      </c>
    </row>
    <row r="589" spans="1:6" x14ac:dyDescent="0.4">
      <c r="A589" s="16" t="s">
        <v>1196</v>
      </c>
      <c r="B589" s="16" t="s">
        <v>1013</v>
      </c>
      <c r="C589" t="s">
        <v>1762</v>
      </c>
      <c r="D589" t="e">
        <f>VLOOKUP(B589,'1 BM용도분류표+대표용도'!$A$3:$G$479,2,)</f>
        <v>#N/A</v>
      </c>
      <c r="E589" t="e">
        <f>VLOOKUP(B589,'1 BM용도분류표+대표용도'!$A$3:$G$479,4,)</f>
        <v>#N/A</v>
      </c>
      <c r="F589" t="e">
        <f>VLOOKUP(B589,'1 BM용도분류표+대표용도'!$A$3:$G$479,6,)</f>
        <v>#N/A</v>
      </c>
    </row>
    <row r="590" spans="1:6" x14ac:dyDescent="0.4">
      <c r="A590" s="16" t="s">
        <v>1196</v>
      </c>
      <c r="B590" s="16" t="s">
        <v>1015</v>
      </c>
      <c r="C590" t="s">
        <v>1763</v>
      </c>
      <c r="D590" t="e">
        <f>VLOOKUP(B590,'1 BM용도분류표+대표용도'!$A$3:$G$479,2,)</f>
        <v>#N/A</v>
      </c>
      <c r="E590" t="e">
        <f>VLOOKUP(B590,'1 BM용도분류표+대표용도'!$A$3:$G$479,4,)</f>
        <v>#N/A</v>
      </c>
      <c r="F590" t="e">
        <f>VLOOKUP(B590,'1 BM용도분류표+대표용도'!$A$3:$G$479,6,)</f>
        <v>#N/A</v>
      </c>
    </row>
    <row r="591" spans="1:6" x14ac:dyDescent="0.4">
      <c r="A591" s="16" t="s">
        <v>1196</v>
      </c>
      <c r="B591" s="16" t="s">
        <v>1017</v>
      </c>
      <c r="C591" t="s">
        <v>1764</v>
      </c>
      <c r="D591" t="e">
        <f>VLOOKUP(B591,'1 BM용도분류표+대표용도'!$A$3:$G$479,2,)</f>
        <v>#N/A</v>
      </c>
      <c r="E591" t="e">
        <f>VLOOKUP(B591,'1 BM용도분류표+대표용도'!$A$3:$G$479,4,)</f>
        <v>#N/A</v>
      </c>
      <c r="F591" t="e">
        <f>VLOOKUP(B591,'1 BM용도분류표+대표용도'!$A$3:$G$479,6,)</f>
        <v>#N/A</v>
      </c>
    </row>
    <row r="592" spans="1:6" x14ac:dyDescent="0.4">
      <c r="A592" s="16" t="s">
        <v>1196</v>
      </c>
      <c r="B592" s="16" t="s">
        <v>1019</v>
      </c>
      <c r="C592" t="s">
        <v>1765</v>
      </c>
      <c r="D592" t="e">
        <f>VLOOKUP(B592,'1 BM용도분류표+대표용도'!$A$3:$G$479,2,)</f>
        <v>#N/A</v>
      </c>
      <c r="E592" t="e">
        <f>VLOOKUP(B592,'1 BM용도분류표+대표용도'!$A$3:$G$479,4,)</f>
        <v>#N/A</v>
      </c>
      <c r="F592" t="e">
        <f>VLOOKUP(B592,'1 BM용도분류표+대표용도'!$A$3:$G$479,6,)</f>
        <v>#N/A</v>
      </c>
    </row>
    <row r="593" spans="1:6" x14ac:dyDescent="0.4">
      <c r="A593" s="16" t="s">
        <v>1196</v>
      </c>
      <c r="B593" s="16" t="s">
        <v>1021</v>
      </c>
      <c r="C593" t="s">
        <v>1766</v>
      </c>
      <c r="D593" t="e">
        <f>VLOOKUP(B593,'1 BM용도분류표+대표용도'!$A$3:$G$479,2,)</f>
        <v>#N/A</v>
      </c>
      <c r="E593" t="e">
        <f>VLOOKUP(B593,'1 BM용도분류표+대표용도'!$A$3:$G$479,4,)</f>
        <v>#N/A</v>
      </c>
      <c r="F593" t="e">
        <f>VLOOKUP(B593,'1 BM용도분류표+대표용도'!$A$3:$G$479,6,)</f>
        <v>#N/A</v>
      </c>
    </row>
    <row r="594" spans="1:6" x14ac:dyDescent="0.4">
      <c r="A594" s="16" t="s">
        <v>1198</v>
      </c>
      <c r="B594" s="16" t="s">
        <v>1023</v>
      </c>
      <c r="C594" t="s">
        <v>1767</v>
      </c>
      <c r="D594" t="e">
        <f>VLOOKUP(B594,'1 BM용도분류표+대표용도'!$A$3:$G$479,2,)</f>
        <v>#N/A</v>
      </c>
      <c r="E594" t="e">
        <f>VLOOKUP(B594,'1 BM용도분류표+대표용도'!$A$3:$G$479,4,)</f>
        <v>#N/A</v>
      </c>
      <c r="F594" t="e">
        <f>VLOOKUP(B594,'1 BM용도분류표+대표용도'!$A$3:$G$479,6,)</f>
        <v>#N/A</v>
      </c>
    </row>
    <row r="595" spans="1:6" x14ac:dyDescent="0.4">
      <c r="A595" s="16" t="s">
        <v>1198</v>
      </c>
      <c r="B595" s="16" t="s">
        <v>1768</v>
      </c>
      <c r="C595" t="s">
        <v>1769</v>
      </c>
      <c r="D595" t="e">
        <f>VLOOKUP(B595,'1 BM용도분류표+대표용도'!$A$3:$G$479,2,)</f>
        <v>#N/A</v>
      </c>
      <c r="E595" t="e">
        <f>VLOOKUP(B595,'1 BM용도분류표+대표용도'!$A$3:$G$479,4,)</f>
        <v>#N/A</v>
      </c>
      <c r="F595" t="e">
        <f>VLOOKUP(B595,'1 BM용도분류표+대표용도'!$A$3:$G$479,6,)</f>
        <v>#N/A</v>
      </c>
    </row>
    <row r="596" spans="1:6" x14ac:dyDescent="0.4">
      <c r="A596" s="16" t="s">
        <v>1200</v>
      </c>
      <c r="B596" s="16" t="s">
        <v>1024</v>
      </c>
      <c r="C596" t="s">
        <v>1770</v>
      </c>
      <c r="D596" t="e">
        <f>VLOOKUP(B596,'1 BM용도분류표+대표용도'!$A$3:$G$479,2,)</f>
        <v>#N/A</v>
      </c>
      <c r="E596" t="e">
        <f>VLOOKUP(B596,'1 BM용도분류표+대표용도'!$A$3:$G$479,4,)</f>
        <v>#N/A</v>
      </c>
      <c r="F596" t="e">
        <f>VLOOKUP(B596,'1 BM용도분류표+대표용도'!$A$3:$G$479,6,)</f>
        <v>#N/A</v>
      </c>
    </row>
    <row r="597" spans="1:6" x14ac:dyDescent="0.4">
      <c r="A597" s="16" t="s">
        <v>1200</v>
      </c>
      <c r="B597" s="16" t="s">
        <v>1026</v>
      </c>
      <c r="C597" t="s">
        <v>1771</v>
      </c>
      <c r="D597" t="e">
        <f>VLOOKUP(B597,'1 BM용도분류표+대표용도'!$A$3:$G$479,2,)</f>
        <v>#N/A</v>
      </c>
      <c r="E597" t="e">
        <f>VLOOKUP(B597,'1 BM용도분류표+대표용도'!$A$3:$G$479,4,)</f>
        <v>#N/A</v>
      </c>
      <c r="F597" t="e">
        <f>VLOOKUP(B597,'1 BM용도분류표+대표용도'!$A$3:$G$479,6,)</f>
        <v>#N/A</v>
      </c>
    </row>
    <row r="598" spans="1:6" x14ac:dyDescent="0.4">
      <c r="A598" s="16" t="s">
        <v>1200</v>
      </c>
      <c r="B598" s="16" t="s">
        <v>1027</v>
      </c>
      <c r="C598" t="s">
        <v>1772</v>
      </c>
      <c r="D598" t="e">
        <f>VLOOKUP(B598,'1 BM용도분류표+대표용도'!$A$3:$G$479,2,)</f>
        <v>#N/A</v>
      </c>
      <c r="E598" t="e">
        <f>VLOOKUP(B598,'1 BM용도분류표+대표용도'!$A$3:$G$479,4,)</f>
        <v>#N/A</v>
      </c>
      <c r="F598" t="e">
        <f>VLOOKUP(B598,'1 BM용도분류표+대표용도'!$A$3:$G$479,6,)</f>
        <v>#N/A</v>
      </c>
    </row>
    <row r="599" spans="1:6" x14ac:dyDescent="0.4">
      <c r="A599" s="16" t="s">
        <v>1200</v>
      </c>
      <c r="B599" s="16" t="s">
        <v>1028</v>
      </c>
      <c r="C599" t="s">
        <v>1773</v>
      </c>
      <c r="D599" t="e">
        <f>VLOOKUP(B599,'1 BM용도분류표+대표용도'!$A$3:$G$479,2,)</f>
        <v>#N/A</v>
      </c>
      <c r="E599" t="e">
        <f>VLOOKUP(B599,'1 BM용도분류표+대표용도'!$A$3:$G$479,4,)</f>
        <v>#N/A</v>
      </c>
      <c r="F599" t="e">
        <f>VLOOKUP(B599,'1 BM용도분류표+대표용도'!$A$3:$G$479,6,)</f>
        <v>#N/A</v>
      </c>
    </row>
    <row r="600" spans="1:6" x14ac:dyDescent="0.4">
      <c r="A600" s="16" t="s">
        <v>1200</v>
      </c>
      <c r="B600" s="16" t="s">
        <v>1030</v>
      </c>
      <c r="C600" t="s">
        <v>1774</v>
      </c>
      <c r="D600" t="e">
        <f>VLOOKUP(B600,'1 BM용도분류표+대표용도'!$A$3:$G$479,2,)</f>
        <v>#N/A</v>
      </c>
      <c r="E600" t="e">
        <f>VLOOKUP(B600,'1 BM용도분류표+대표용도'!$A$3:$G$479,4,)</f>
        <v>#N/A</v>
      </c>
      <c r="F600" t="e">
        <f>VLOOKUP(B600,'1 BM용도분류표+대표용도'!$A$3:$G$479,6,)</f>
        <v>#N/A</v>
      </c>
    </row>
    <row r="601" spans="1:6" x14ac:dyDescent="0.4">
      <c r="A601" s="16" t="s">
        <v>1200</v>
      </c>
      <c r="B601" s="16" t="s">
        <v>1032</v>
      </c>
      <c r="C601" t="s">
        <v>1775</v>
      </c>
      <c r="D601" t="e">
        <f>VLOOKUP(B601,'1 BM용도분류표+대표용도'!$A$3:$G$479,2,)</f>
        <v>#N/A</v>
      </c>
      <c r="E601" t="e">
        <f>VLOOKUP(B601,'1 BM용도분류표+대표용도'!$A$3:$G$479,4,)</f>
        <v>#N/A</v>
      </c>
      <c r="F601" t="e">
        <f>VLOOKUP(B601,'1 BM용도분류표+대표용도'!$A$3:$G$479,6,)</f>
        <v>#N/A</v>
      </c>
    </row>
    <row r="602" spans="1:6" x14ac:dyDescent="0.4">
      <c r="A602" s="16" t="s">
        <v>1202</v>
      </c>
      <c r="B602" s="16" t="s">
        <v>1034</v>
      </c>
      <c r="C602" t="s">
        <v>1776</v>
      </c>
      <c r="D602" t="e">
        <f>VLOOKUP(B602,'1 BM용도분류표+대표용도'!$A$3:$G$479,2,)</f>
        <v>#N/A</v>
      </c>
      <c r="E602" t="e">
        <f>VLOOKUP(B602,'1 BM용도분류표+대표용도'!$A$3:$G$479,4,)</f>
        <v>#N/A</v>
      </c>
      <c r="F602" t="e">
        <f>VLOOKUP(B602,'1 BM용도분류표+대표용도'!$A$3:$G$479,6,)</f>
        <v>#N/A</v>
      </c>
    </row>
    <row r="603" spans="1:6" x14ac:dyDescent="0.4">
      <c r="A603" s="16" t="s">
        <v>1202</v>
      </c>
      <c r="B603" s="16" t="s">
        <v>1035</v>
      </c>
      <c r="C603" t="s">
        <v>1777</v>
      </c>
      <c r="D603" t="e">
        <f>VLOOKUP(B603,'1 BM용도분류표+대표용도'!$A$3:$G$479,2,)</f>
        <v>#N/A</v>
      </c>
      <c r="E603" t="e">
        <f>VLOOKUP(B603,'1 BM용도분류표+대표용도'!$A$3:$G$479,4,)</f>
        <v>#N/A</v>
      </c>
      <c r="F603" t="e">
        <f>VLOOKUP(B603,'1 BM용도분류표+대표용도'!$A$3:$G$479,6,)</f>
        <v>#N/A</v>
      </c>
    </row>
    <row r="604" spans="1:6" x14ac:dyDescent="0.4">
      <c r="A604" s="16" t="s">
        <v>1202</v>
      </c>
      <c r="B604" s="16" t="s">
        <v>1036</v>
      </c>
      <c r="C604" t="s">
        <v>1778</v>
      </c>
      <c r="D604" t="e">
        <f>VLOOKUP(B604,'1 BM용도분류표+대표용도'!$A$3:$G$479,2,)</f>
        <v>#N/A</v>
      </c>
      <c r="E604" t="e">
        <f>VLOOKUP(B604,'1 BM용도분류표+대표용도'!$A$3:$G$479,4,)</f>
        <v>#N/A</v>
      </c>
      <c r="F604" t="e">
        <f>VLOOKUP(B604,'1 BM용도분류표+대표용도'!$A$3:$G$479,6,)</f>
        <v>#N/A</v>
      </c>
    </row>
    <row r="605" spans="1:6" x14ac:dyDescent="0.4">
      <c r="A605" s="16" t="s">
        <v>1202</v>
      </c>
      <c r="B605" s="16" t="s">
        <v>1037</v>
      </c>
      <c r="C605" t="s">
        <v>1779</v>
      </c>
      <c r="D605" t="e">
        <f>VLOOKUP(B605,'1 BM용도분류표+대표용도'!$A$3:$G$479,2,)</f>
        <v>#N/A</v>
      </c>
      <c r="E605" t="e">
        <f>VLOOKUP(B605,'1 BM용도분류표+대표용도'!$A$3:$G$479,4,)</f>
        <v>#N/A</v>
      </c>
      <c r="F605" t="e">
        <f>VLOOKUP(B605,'1 BM용도분류표+대표용도'!$A$3:$G$479,6,)</f>
        <v>#N/A</v>
      </c>
    </row>
    <row r="606" spans="1:6" x14ac:dyDescent="0.4">
      <c r="A606" s="16" t="s">
        <v>1202</v>
      </c>
      <c r="B606" s="16" t="s">
        <v>1038</v>
      </c>
      <c r="C606" t="s">
        <v>1780</v>
      </c>
      <c r="D606" t="e">
        <f>VLOOKUP(B606,'1 BM용도분류표+대표용도'!$A$3:$G$479,2,)</f>
        <v>#N/A</v>
      </c>
      <c r="E606" t="e">
        <f>VLOOKUP(B606,'1 BM용도분류표+대표용도'!$A$3:$G$479,4,)</f>
        <v>#N/A</v>
      </c>
      <c r="F606" t="e">
        <f>VLOOKUP(B606,'1 BM용도분류표+대표용도'!$A$3:$G$479,6,)</f>
        <v>#N/A</v>
      </c>
    </row>
    <row r="607" spans="1:6" x14ac:dyDescent="0.4">
      <c r="A607" s="16" t="s">
        <v>1202</v>
      </c>
      <c r="B607" s="16" t="s">
        <v>1039</v>
      </c>
      <c r="C607" t="s">
        <v>1781</v>
      </c>
      <c r="D607" t="e">
        <f>VLOOKUP(B607,'1 BM용도분류표+대표용도'!$A$3:$G$479,2,)</f>
        <v>#N/A</v>
      </c>
      <c r="E607" t="e">
        <f>VLOOKUP(B607,'1 BM용도분류표+대표용도'!$A$3:$G$479,4,)</f>
        <v>#N/A</v>
      </c>
      <c r="F607" t="e">
        <f>VLOOKUP(B607,'1 BM용도분류표+대표용도'!$A$3:$G$479,6,)</f>
        <v>#N/A</v>
      </c>
    </row>
    <row r="608" spans="1:6" x14ac:dyDescent="0.4">
      <c r="A608" s="16" t="s">
        <v>1042</v>
      </c>
      <c r="B608" s="16" t="s">
        <v>1043</v>
      </c>
      <c r="C608" t="s">
        <v>1782</v>
      </c>
      <c r="D608" t="str">
        <f>VLOOKUP(B608,'1 BM용도분류표+대표용도'!$A$3:$G$479,2,)</f>
        <v>소매점</v>
      </c>
      <c r="E608" t="str">
        <f>VLOOKUP(B608,'1 BM용도분류표+대표용도'!$A$3:$G$479,4,)</f>
        <v>001</v>
      </c>
      <c r="F608" t="str">
        <f>VLOOKUP(B608,'1 BM용도분류표+대표용도'!$A$3:$G$479,6,)</f>
        <v>BMZ3</v>
      </c>
    </row>
    <row r="609" spans="1:6" x14ac:dyDescent="0.4">
      <c r="A609" s="16" t="s">
        <v>1042</v>
      </c>
      <c r="B609" s="16" t="s">
        <v>1044</v>
      </c>
      <c r="C609" t="s">
        <v>1783</v>
      </c>
      <c r="D609" t="str">
        <f>VLOOKUP(B609,'1 BM용도분류표+대표용도'!$A$3:$G$479,2,)</f>
        <v>휴게음식점</v>
      </c>
      <c r="E609" t="str">
        <f>VLOOKUP(B609,'1 BM용도분류표+대표용도'!$A$3:$G$479,4,)</f>
        <v>002</v>
      </c>
      <c r="F609" t="str">
        <f>VLOOKUP(B609,'1 BM용도분류표+대표용도'!$A$3:$G$479,6,)</f>
        <v>BMZ3</v>
      </c>
    </row>
    <row r="610" spans="1:6" x14ac:dyDescent="0.4">
      <c r="A610" s="16" t="s">
        <v>1042</v>
      </c>
      <c r="B610" s="16" t="s">
        <v>1045</v>
      </c>
      <c r="C610" t="s">
        <v>1784</v>
      </c>
      <c r="D610" t="str">
        <f>VLOOKUP(B610,'1 BM용도분류표+대표용도'!$A$3:$G$479,2,)</f>
        <v>이(미)용원</v>
      </c>
      <c r="E610" t="str">
        <f>VLOOKUP(B610,'1 BM용도분류표+대표용도'!$A$3:$G$479,4,)</f>
        <v>003</v>
      </c>
      <c r="F610" t="str">
        <f>VLOOKUP(B610,'1 BM용도분류표+대표용도'!$A$3:$G$479,6,)</f>
        <v>BMZ3</v>
      </c>
    </row>
    <row r="611" spans="1:6" x14ac:dyDescent="0.4">
      <c r="A611" s="16" t="s">
        <v>1042</v>
      </c>
      <c r="B611" s="16" t="s">
        <v>1046</v>
      </c>
      <c r="C611" t="s">
        <v>1785</v>
      </c>
      <c r="D611" t="str">
        <f>VLOOKUP(B611,'1 BM용도분류표+대표용도'!$A$3:$G$479,2,)</f>
        <v>일반목욕장</v>
      </c>
      <c r="E611" t="str">
        <f>VLOOKUP(B611,'1 BM용도분류표+대표용도'!$A$3:$G$479,4,)</f>
        <v>004</v>
      </c>
      <c r="F611" t="str">
        <f>VLOOKUP(B611,'1 BM용도분류표+대표용도'!$A$3:$G$479,6,)</f>
        <v>BMZ3</v>
      </c>
    </row>
    <row r="612" spans="1:6" x14ac:dyDescent="0.4">
      <c r="A612" s="16" t="s">
        <v>1042</v>
      </c>
      <c r="B612" s="16" t="s">
        <v>1047</v>
      </c>
      <c r="C612" t="s">
        <v>1786</v>
      </c>
      <c r="D612" t="str">
        <f>VLOOKUP(B612,'1 BM용도분류표+대표용도'!$A$3:$G$479,2,)</f>
        <v>의원</v>
      </c>
      <c r="E612" t="str">
        <f>VLOOKUP(B612,'1 BM용도분류표+대표용도'!$A$3:$G$479,4,)</f>
        <v>005</v>
      </c>
      <c r="F612" t="str">
        <f>VLOOKUP(B612,'1 BM용도분류표+대표용도'!$A$3:$G$479,6,)</f>
        <v>BMZ3</v>
      </c>
    </row>
    <row r="613" spans="1:6" x14ac:dyDescent="0.4">
      <c r="A613" s="16" t="s">
        <v>1042</v>
      </c>
      <c r="B613" s="16" t="s">
        <v>1048</v>
      </c>
      <c r="C613" t="s">
        <v>1787</v>
      </c>
      <c r="D613" t="str">
        <f>VLOOKUP(B613,'1 BM용도분류표+대표용도'!$A$3:$G$479,2,)</f>
        <v>체육장</v>
      </c>
      <c r="E613" t="str">
        <f>VLOOKUP(B613,'1 BM용도분류표+대표용도'!$A$3:$G$479,4,)</f>
        <v>006</v>
      </c>
      <c r="F613" t="str">
        <f>VLOOKUP(B613,'1 BM용도분류표+대표용도'!$A$3:$G$479,6,)</f>
        <v>BMZ3</v>
      </c>
    </row>
    <row r="614" spans="1:6" x14ac:dyDescent="0.4">
      <c r="A614" s="16" t="s">
        <v>1042</v>
      </c>
      <c r="B614" s="16" t="s">
        <v>1049</v>
      </c>
      <c r="C614" t="s">
        <v>1788</v>
      </c>
      <c r="D614" t="str">
        <f>VLOOKUP(B614,'1 BM용도분류표+대표용도'!$A$3:$G$479,2,)</f>
        <v>마을공동시설</v>
      </c>
      <c r="E614" t="str">
        <f>VLOOKUP(B614,'1 BM용도분류표+대표용도'!$A$3:$G$479,4,)</f>
        <v>007</v>
      </c>
      <c r="F614" t="str">
        <f>VLOOKUP(B614,'1 BM용도분류표+대표용도'!$A$3:$G$479,6,)</f>
        <v>BMZ3</v>
      </c>
    </row>
    <row r="615" spans="1:6" x14ac:dyDescent="0.4">
      <c r="A615" s="16" t="s">
        <v>1042</v>
      </c>
      <c r="B615" s="16" t="s">
        <v>1050</v>
      </c>
      <c r="C615" t="s">
        <v>1789</v>
      </c>
      <c r="D615" t="str">
        <f>VLOOKUP(B615,'1 BM용도분류표+대표용도'!$A$3:$G$479,2,)</f>
        <v>변전소</v>
      </c>
      <c r="E615" t="str">
        <f>VLOOKUP(B615,'1 BM용도분류표+대표용도'!$A$3:$G$479,4,)</f>
        <v>008</v>
      </c>
      <c r="F615" t="str">
        <f>VLOOKUP(B615,'1 BM용도분류표+대표용도'!$A$3:$G$479,6,)</f>
        <v>BMZ3</v>
      </c>
    </row>
    <row r="616" spans="1:6" x14ac:dyDescent="0.4">
      <c r="A616" s="16" t="s">
        <v>1042</v>
      </c>
      <c r="B616" s="16" t="s">
        <v>1051</v>
      </c>
      <c r="C616" t="s">
        <v>1790</v>
      </c>
      <c r="D616" t="str">
        <f>VLOOKUP(B616,'1 BM용도분류표+대표용도'!$A$3:$G$479,2,)</f>
        <v>양수장</v>
      </c>
      <c r="E616" t="str">
        <f>VLOOKUP(B616,'1 BM용도분류표+대표용도'!$A$3:$G$479,4,)</f>
        <v>008</v>
      </c>
      <c r="F616" t="str">
        <f>VLOOKUP(B616,'1 BM용도분류표+대표용도'!$A$3:$G$479,6,)</f>
        <v>BMZ3</v>
      </c>
    </row>
    <row r="617" spans="1:6" x14ac:dyDescent="0.4">
      <c r="A617" s="16" t="s">
        <v>1042</v>
      </c>
      <c r="B617" s="16" t="s">
        <v>1052</v>
      </c>
      <c r="C617" t="s">
        <v>1791</v>
      </c>
      <c r="D617" t="str">
        <f>VLOOKUP(B617,'1 BM용도분류표+대표용도'!$A$3:$G$479,2,)</f>
        <v>정수장</v>
      </c>
      <c r="E617" t="str">
        <f>VLOOKUP(B617,'1 BM용도분류표+대표용도'!$A$3:$G$479,4,)</f>
        <v>008</v>
      </c>
      <c r="F617" t="str">
        <f>VLOOKUP(B617,'1 BM용도분류표+대표용도'!$A$3:$G$479,6,)</f>
        <v>BMZ3</v>
      </c>
    </row>
    <row r="618" spans="1:6" x14ac:dyDescent="0.4">
      <c r="A618" s="16" t="s">
        <v>1042</v>
      </c>
      <c r="B618" s="16" t="s">
        <v>1053</v>
      </c>
      <c r="C618" t="s">
        <v>1792</v>
      </c>
      <c r="D618" t="str">
        <f>VLOOKUP(B618,'1 BM용도분류표+대표용도'!$A$3:$G$479,2,)</f>
        <v>대피소</v>
      </c>
      <c r="E618" t="str">
        <f>VLOOKUP(B618,'1 BM용도분류표+대표용도'!$A$3:$G$479,4,)</f>
        <v>009</v>
      </c>
      <c r="F618" t="str">
        <f>VLOOKUP(B618,'1 BM용도분류표+대표용도'!$A$3:$G$479,6,)</f>
        <v>BMZ3</v>
      </c>
    </row>
    <row r="619" spans="1:6" x14ac:dyDescent="0.4">
      <c r="A619" s="16" t="s">
        <v>1042</v>
      </c>
      <c r="B619" s="16" t="s">
        <v>1054</v>
      </c>
      <c r="C619" t="s">
        <v>1793</v>
      </c>
      <c r="D619" t="str">
        <f>VLOOKUP(B619,'1 BM용도분류표+대표용도'!$A$3:$G$479,2,)</f>
        <v>공중화장실</v>
      </c>
      <c r="E619" t="str">
        <f>VLOOKUP(B619,'1 BM용도분류표+대표용도'!$A$3:$G$479,4,)</f>
        <v>010</v>
      </c>
      <c r="F619" t="str">
        <f>VLOOKUP(B619,'1 BM용도분류표+대표용도'!$A$3:$G$479,6,)</f>
        <v>BMZ3</v>
      </c>
    </row>
    <row r="620" spans="1:6" x14ac:dyDescent="0.4">
      <c r="A620" s="16" t="s">
        <v>1042</v>
      </c>
      <c r="B620" s="16" t="s">
        <v>1055</v>
      </c>
      <c r="C620" t="s">
        <v>1794</v>
      </c>
      <c r="D620" t="str">
        <f>VLOOKUP(B620,'1 BM용도분류표+대표용도'!$A$3:$G$479,2,)</f>
        <v>치과의원</v>
      </c>
      <c r="E620" t="str">
        <f>VLOOKUP(B620,'1 BM용도분류표+대표용도'!$A$3:$G$479,4,)</f>
        <v>005</v>
      </c>
      <c r="F620" t="str">
        <f>VLOOKUP(B620,'1 BM용도분류표+대표용도'!$A$3:$G$479,6,)</f>
        <v>BMZ3</v>
      </c>
    </row>
    <row r="621" spans="1:6" x14ac:dyDescent="0.4">
      <c r="A621" s="16" t="s">
        <v>1042</v>
      </c>
      <c r="B621" s="16" t="s">
        <v>1056</v>
      </c>
      <c r="C621" t="s">
        <v>1795</v>
      </c>
      <c r="D621" t="str">
        <f>VLOOKUP(B621,'1 BM용도분류표+대표용도'!$A$3:$G$479,2,)</f>
        <v>한의원</v>
      </c>
      <c r="E621" t="str">
        <f>VLOOKUP(B621,'1 BM용도분류표+대표용도'!$A$3:$G$479,4,)</f>
        <v>005</v>
      </c>
      <c r="F621" t="str">
        <f>VLOOKUP(B621,'1 BM용도분류표+대표용도'!$A$3:$G$479,6,)</f>
        <v>BMZ3</v>
      </c>
    </row>
    <row r="622" spans="1:6" x14ac:dyDescent="0.4">
      <c r="A622" s="16" t="s">
        <v>1042</v>
      </c>
      <c r="B622" s="16" t="s">
        <v>1057</v>
      </c>
      <c r="C622" t="s">
        <v>1796</v>
      </c>
      <c r="D622" t="str">
        <f>VLOOKUP(B622,'1 BM용도분류표+대표용도'!$A$3:$G$479,2,)</f>
        <v>침술원</v>
      </c>
      <c r="E622" t="str">
        <f>VLOOKUP(B622,'1 BM용도분류표+대표용도'!$A$3:$G$479,4,)</f>
        <v>005</v>
      </c>
      <c r="F622" t="str">
        <f>VLOOKUP(B622,'1 BM용도분류표+대표용도'!$A$3:$G$479,6,)</f>
        <v>BMZ3</v>
      </c>
    </row>
    <row r="623" spans="1:6" x14ac:dyDescent="0.4">
      <c r="A623" s="16" t="s">
        <v>1042</v>
      </c>
      <c r="B623" s="16" t="s">
        <v>1058</v>
      </c>
      <c r="C623" t="s">
        <v>1797</v>
      </c>
      <c r="D623" t="str">
        <f>VLOOKUP(B623,'1 BM용도분류표+대표용도'!$A$3:$G$479,2,)</f>
        <v>접골원</v>
      </c>
      <c r="E623" t="str">
        <f>VLOOKUP(B623,'1 BM용도분류표+대표용도'!$A$3:$G$479,4,)</f>
        <v>005</v>
      </c>
      <c r="F623" t="str">
        <f>VLOOKUP(B623,'1 BM용도분류표+대표용도'!$A$3:$G$479,6,)</f>
        <v>BMZ3</v>
      </c>
    </row>
    <row r="624" spans="1:6" x14ac:dyDescent="0.4">
      <c r="A624" s="16" t="s">
        <v>1042</v>
      </c>
      <c r="B624" s="16" t="s">
        <v>1059</v>
      </c>
      <c r="C624" t="s">
        <v>1798</v>
      </c>
      <c r="D624" t="str">
        <f>VLOOKUP(B624,'1 BM용도분류표+대표용도'!$A$3:$G$479,2,)</f>
        <v>조산소</v>
      </c>
      <c r="E624" t="str">
        <f>VLOOKUP(B624,'1 BM용도분류표+대표용도'!$A$3:$G$479,4,)</f>
        <v>011</v>
      </c>
      <c r="F624" t="str">
        <f>VLOOKUP(B624,'1 BM용도분류표+대표용도'!$A$3:$G$479,6,)</f>
        <v>BMZ3</v>
      </c>
    </row>
    <row r="625" spans="1:6" x14ac:dyDescent="0.4">
      <c r="A625" s="16" t="s">
        <v>1042</v>
      </c>
      <c r="B625" s="16" t="s">
        <v>1060</v>
      </c>
      <c r="C625" t="s">
        <v>1799</v>
      </c>
      <c r="D625" t="str">
        <f>VLOOKUP(B625,'1 BM용도분류표+대표용도'!$A$3:$G$479,2,)</f>
        <v>탁구장</v>
      </c>
      <c r="E625" t="str">
        <f>VLOOKUP(B625,'1 BM용도분류표+대표용도'!$A$3:$G$479,4,)</f>
        <v>006</v>
      </c>
      <c r="F625" t="str">
        <f>VLOOKUP(B625,'1 BM용도분류표+대표용도'!$A$3:$G$479,6,)</f>
        <v>BMZ3</v>
      </c>
    </row>
    <row r="626" spans="1:6" x14ac:dyDescent="0.4">
      <c r="A626" s="16" t="s">
        <v>1042</v>
      </c>
      <c r="B626" s="16" t="s">
        <v>1061</v>
      </c>
      <c r="C626" t="s">
        <v>1800</v>
      </c>
      <c r="D626" t="str">
        <f>VLOOKUP(B626,'1 BM용도분류표+대표용도'!$A$3:$G$479,2,)</f>
        <v>체육도장</v>
      </c>
      <c r="E626" t="str">
        <f>VLOOKUP(B626,'1 BM용도분류표+대표용도'!$A$3:$G$479,4,)</f>
        <v>006</v>
      </c>
      <c r="F626" t="str">
        <f>VLOOKUP(B626,'1 BM용도분류표+대표용도'!$A$3:$G$479,6,)</f>
        <v>BMZ3</v>
      </c>
    </row>
    <row r="627" spans="1:6" x14ac:dyDescent="0.4">
      <c r="A627" s="16" t="s">
        <v>1042</v>
      </c>
      <c r="B627" s="16" t="s">
        <v>1062</v>
      </c>
      <c r="C627" t="s">
        <v>1801</v>
      </c>
      <c r="D627" t="str">
        <f>VLOOKUP(B627,'1 BM용도분류표+대표용도'!$A$3:$G$479,2,)</f>
        <v>마을공회당</v>
      </c>
      <c r="E627" t="str">
        <f>VLOOKUP(B627,'1 BM용도분류표+대표용도'!$A$3:$G$479,4,)</f>
        <v>007</v>
      </c>
      <c r="F627" t="str">
        <f>VLOOKUP(B627,'1 BM용도분류표+대표용도'!$A$3:$G$479,6,)</f>
        <v>BMZ3</v>
      </c>
    </row>
    <row r="628" spans="1:6" x14ac:dyDescent="0.4">
      <c r="A628" s="16" t="s">
        <v>1042</v>
      </c>
      <c r="B628" s="16" t="s">
        <v>1064</v>
      </c>
      <c r="C628" t="s">
        <v>1802</v>
      </c>
      <c r="D628" t="str">
        <f>VLOOKUP(B628,'1 BM용도분류표+대표용도'!$A$3:$G$479,2,)</f>
        <v>마을공동작업소</v>
      </c>
      <c r="E628" t="str">
        <f>VLOOKUP(B628,'1 BM용도분류표+대표용도'!$A$3:$G$479,4,)</f>
        <v>007</v>
      </c>
      <c r="F628" t="str">
        <f>VLOOKUP(B628,'1 BM용도분류표+대표용도'!$A$3:$G$479,6,)</f>
        <v>BMZ3</v>
      </c>
    </row>
    <row r="629" spans="1:6" x14ac:dyDescent="0.4">
      <c r="A629" s="16" t="s">
        <v>1042</v>
      </c>
      <c r="B629" s="16" t="s">
        <v>1065</v>
      </c>
      <c r="C629" t="s">
        <v>1803</v>
      </c>
      <c r="D629" t="str">
        <f>VLOOKUP(B629,'1 BM용도분류표+대표용도'!$A$3:$G$479,2,)</f>
        <v>마을공동구판장</v>
      </c>
      <c r="E629" t="str">
        <f>VLOOKUP(B629,'1 BM용도분류표+대표용도'!$A$3:$G$479,4,)</f>
        <v>001</v>
      </c>
      <c r="F629" t="str">
        <f>VLOOKUP(B629,'1 BM용도분류표+대표용도'!$A$3:$G$479,6,)</f>
        <v>BMZ3</v>
      </c>
    </row>
    <row r="630" spans="1:6" x14ac:dyDescent="0.4">
      <c r="A630" s="16" t="s">
        <v>1042</v>
      </c>
      <c r="B630" s="16" t="s">
        <v>1066</v>
      </c>
      <c r="C630" t="s">
        <v>1804</v>
      </c>
      <c r="D630" t="str">
        <f>VLOOKUP(B630,'1 BM용도분류표+대표용도'!$A$3:$G$479,2,)</f>
        <v>공공시설</v>
      </c>
      <c r="E630" t="str">
        <f>VLOOKUP(B630,'1 BM용도분류표+대표용도'!$A$3:$G$479,4,)</f>
        <v>012</v>
      </c>
      <c r="F630" t="str">
        <f>VLOOKUP(B630,'1 BM용도분류표+대표용도'!$A$3:$G$479,6,)</f>
        <v>BMZ3</v>
      </c>
    </row>
    <row r="631" spans="1:6" x14ac:dyDescent="0.4">
      <c r="A631" s="16" t="s">
        <v>1042</v>
      </c>
      <c r="B631" s="16" t="s">
        <v>1077</v>
      </c>
      <c r="C631" t="s">
        <v>1805</v>
      </c>
      <c r="D631" t="str">
        <f>VLOOKUP(B631,'1 BM용도분류표+대표용도'!$A$3:$G$479,2,)</f>
        <v>일반음식점</v>
      </c>
      <c r="E631" t="str">
        <f>VLOOKUP(B631,'1 BM용도분류표+대표용도'!$A$3:$G$479,4,)</f>
        <v>002</v>
      </c>
      <c r="F631" t="str">
        <f>VLOOKUP(B631,'1 BM용도분류표+대표용도'!$A$3:$G$479,6,)</f>
        <v>BMZ3</v>
      </c>
    </row>
    <row r="632" spans="1:6" x14ac:dyDescent="0.4">
      <c r="A632" s="16" t="s">
        <v>1042</v>
      </c>
      <c r="B632" s="16" t="s">
        <v>1078</v>
      </c>
      <c r="C632" t="s">
        <v>1783</v>
      </c>
      <c r="D632" t="str">
        <f>VLOOKUP(B632,'1 BM용도분류표+대표용도'!$A$3:$G$479,2,)</f>
        <v>휴게음식점</v>
      </c>
      <c r="E632" t="str">
        <f>VLOOKUP(B632,'1 BM용도분류표+대표용도'!$A$3:$G$479,4,)</f>
        <v>002</v>
      </c>
      <c r="F632" t="str">
        <f>VLOOKUP(B632,'1 BM용도분류표+대표용도'!$A$3:$G$479,6,)</f>
        <v>BMZ3</v>
      </c>
    </row>
    <row r="633" spans="1:6" x14ac:dyDescent="0.4">
      <c r="A633" s="16" t="s">
        <v>1042</v>
      </c>
      <c r="B633" s="16" t="s">
        <v>1079</v>
      </c>
      <c r="C633" t="s">
        <v>1806</v>
      </c>
      <c r="D633" t="str">
        <f>VLOOKUP(B633,'1 BM용도분류표+대표용도'!$A$3:$G$479,2,)</f>
        <v>기원</v>
      </c>
      <c r="E633" t="str">
        <f>VLOOKUP(B633,'1 BM용도분류표+대표용도'!$A$3:$G$479,4,)</f>
        <v>019</v>
      </c>
      <c r="F633" t="str">
        <f>VLOOKUP(B633,'1 BM용도분류표+대표용도'!$A$3:$G$479,6,)</f>
        <v>BMZ3</v>
      </c>
    </row>
    <row r="634" spans="1:6" x14ac:dyDescent="0.4">
      <c r="A634" s="16" t="s">
        <v>1042</v>
      </c>
      <c r="B634" s="16" t="s">
        <v>1080</v>
      </c>
      <c r="C634" t="s">
        <v>1807</v>
      </c>
      <c r="D634" t="str">
        <f>VLOOKUP(B634,'1 BM용도분류표+대표용도'!$A$3:$G$479,2,)</f>
        <v>서점</v>
      </c>
      <c r="E634" t="str">
        <f>VLOOKUP(B634,'1 BM용도분류표+대표용도'!$A$3:$G$479,4,)</f>
        <v>001</v>
      </c>
      <c r="F634" t="str">
        <f>VLOOKUP(B634,'1 BM용도분류표+대표용도'!$A$3:$G$479,6,)</f>
        <v>BMZ3</v>
      </c>
    </row>
    <row r="635" spans="1:6" x14ac:dyDescent="0.4">
      <c r="A635" s="16" t="s">
        <v>1042</v>
      </c>
      <c r="B635" s="16" t="s">
        <v>1082</v>
      </c>
      <c r="C635" t="s">
        <v>1808</v>
      </c>
      <c r="D635" t="str">
        <f>VLOOKUP(B635,'1 BM용도분류표+대표용도'!$A$3:$G$479,2,)</f>
        <v>제조업소</v>
      </c>
      <c r="E635" t="str">
        <f>VLOOKUP(B635,'1 BM용도분류표+대표용도'!$A$3:$G$479,4,)</f>
        <v>020</v>
      </c>
      <c r="F635" t="str">
        <f>VLOOKUP(B635,'1 BM용도분류표+대표용도'!$A$3:$G$479,6,)</f>
        <v>BMZ3</v>
      </c>
    </row>
    <row r="636" spans="1:6" x14ac:dyDescent="0.4">
      <c r="A636" s="16" t="s">
        <v>1042</v>
      </c>
      <c r="B636" s="16" t="s">
        <v>1083</v>
      </c>
      <c r="C636" t="s">
        <v>1809</v>
      </c>
      <c r="D636" t="str">
        <f>VLOOKUP(B636,'1 BM용도분류표+대표용도'!$A$3:$G$479,2,)</f>
        <v>수리점</v>
      </c>
      <c r="E636" t="str">
        <f>VLOOKUP(B636,'1 BM용도분류표+대표용도'!$A$3:$G$479,4,)</f>
        <v>021</v>
      </c>
      <c r="F636" t="str">
        <f>VLOOKUP(B636,'1 BM용도분류표+대표용도'!$A$3:$G$479,6,)</f>
        <v>BMZ3</v>
      </c>
    </row>
    <row r="637" spans="1:6" x14ac:dyDescent="0.4">
      <c r="A637" s="16" t="s">
        <v>1042</v>
      </c>
      <c r="B637" s="16" t="s">
        <v>1084</v>
      </c>
      <c r="C637" t="s">
        <v>1810</v>
      </c>
      <c r="D637" t="str">
        <f>VLOOKUP(B637,'1 BM용도분류표+대표용도'!$A$3:$G$479,2,)</f>
        <v>게임제공업소</v>
      </c>
      <c r="E637" t="str">
        <f>VLOOKUP(B637,'1 BM용도분류표+대표용도'!$A$3:$G$479,4,)</f>
        <v>022</v>
      </c>
      <c r="F637" t="str">
        <f>VLOOKUP(B637,'1 BM용도분류표+대표용도'!$A$3:$G$479,6,)</f>
        <v>BMZ3</v>
      </c>
    </row>
    <row r="638" spans="1:6" x14ac:dyDescent="0.4">
      <c r="A638" s="16" t="s">
        <v>1042</v>
      </c>
      <c r="B638" s="16" t="s">
        <v>1085</v>
      </c>
      <c r="C638" t="s">
        <v>1811</v>
      </c>
      <c r="D638" t="str">
        <f>VLOOKUP(B638,'1 BM용도분류표+대표용도'!$A$3:$G$479,2,)</f>
        <v>사진관</v>
      </c>
      <c r="E638" t="str">
        <f>VLOOKUP(B638,'1 BM용도분류표+대표용도'!$A$3:$G$479,4,)</f>
        <v>023</v>
      </c>
      <c r="F638" t="str">
        <f>VLOOKUP(B638,'1 BM용도분류표+대표용도'!$A$3:$G$479,6,)</f>
        <v>BMZ3</v>
      </c>
    </row>
    <row r="639" spans="1:6" x14ac:dyDescent="0.4">
      <c r="A639" s="16" t="s">
        <v>1042</v>
      </c>
      <c r="B639" s="16" t="s">
        <v>1086</v>
      </c>
      <c r="C639" t="s">
        <v>1812</v>
      </c>
      <c r="D639" t="str">
        <f>VLOOKUP(B639,'1 BM용도분류표+대표용도'!$A$3:$G$479,2,)</f>
        <v>표구점</v>
      </c>
      <c r="E639" t="str">
        <f>VLOOKUP(B639,'1 BM용도분류표+대표용도'!$A$3:$G$479,4,)</f>
        <v>001</v>
      </c>
      <c r="F639" t="str">
        <f>VLOOKUP(B639,'1 BM용도분류표+대표용도'!$A$3:$G$479,6,)</f>
        <v>BMZ3</v>
      </c>
    </row>
    <row r="640" spans="1:6" x14ac:dyDescent="0.4">
      <c r="A640" s="16" t="s">
        <v>1042</v>
      </c>
      <c r="B640" s="16" t="s">
        <v>1087</v>
      </c>
      <c r="C640" t="s">
        <v>1813</v>
      </c>
      <c r="D640" t="str">
        <f>VLOOKUP(B640,'1 BM용도분류표+대표용도'!$A$3:$G$479,2,)</f>
        <v>학원</v>
      </c>
      <c r="E640" t="str">
        <f>VLOOKUP(B640,'1 BM용도분류표+대표용도'!$A$3:$G$479,4,)</f>
        <v>019</v>
      </c>
      <c r="F640" t="str">
        <f>VLOOKUP(B640,'1 BM용도분류표+대표용도'!$A$3:$G$479,6,)</f>
        <v>BMZ3</v>
      </c>
    </row>
    <row r="641" spans="1:6" x14ac:dyDescent="0.4">
      <c r="A641" s="16" t="s">
        <v>1042</v>
      </c>
      <c r="B641" s="16" t="s">
        <v>1088</v>
      </c>
      <c r="C641" t="s">
        <v>1814</v>
      </c>
      <c r="D641" t="str">
        <f>VLOOKUP(B641,'1 BM용도분류표+대표용도'!$A$3:$G$479,2,)</f>
        <v>장의사</v>
      </c>
      <c r="E641" t="str">
        <f>VLOOKUP(B641,'1 BM용도분류표+대표용도'!$A$3:$G$479,4,)</f>
        <v>005</v>
      </c>
      <c r="F641" t="str">
        <f>VLOOKUP(B641,'1 BM용도분류표+대표용도'!$A$3:$G$479,6,)</f>
        <v>BMZ3</v>
      </c>
    </row>
    <row r="642" spans="1:6" x14ac:dyDescent="0.4">
      <c r="A642" s="16" t="s">
        <v>1042</v>
      </c>
      <c r="B642" s="16" t="s">
        <v>1089</v>
      </c>
      <c r="C642" t="s">
        <v>1815</v>
      </c>
      <c r="D642" t="str">
        <f>VLOOKUP(B642,'1 BM용도분류표+대표용도'!$A$3:$G$479,2,)</f>
        <v>동물병원</v>
      </c>
      <c r="E642" t="str">
        <f>VLOOKUP(B642,'1 BM용도분류표+대표용도'!$A$3:$G$479,4,)</f>
        <v>005</v>
      </c>
      <c r="F642" t="str">
        <f>VLOOKUP(B642,'1 BM용도분류표+대표용도'!$A$3:$G$479,6,)</f>
        <v>BMZ3</v>
      </c>
    </row>
    <row r="643" spans="1:6" x14ac:dyDescent="0.4">
      <c r="A643" s="16" t="s">
        <v>1042</v>
      </c>
      <c r="B643" s="16" t="s">
        <v>1090</v>
      </c>
      <c r="C643" t="s">
        <v>1816</v>
      </c>
      <c r="D643" t="str">
        <f>VLOOKUP(B643,'1 BM용도분류표+대표용도'!$A$3:$G$479,2,)</f>
        <v>독서실</v>
      </c>
      <c r="E643" t="str">
        <f>VLOOKUP(B643,'1 BM용도분류표+대표용도'!$A$3:$G$479,4,)</f>
        <v>024</v>
      </c>
      <c r="F643" t="str">
        <f>VLOOKUP(B643,'1 BM용도분류표+대표용도'!$A$3:$G$479,6,)</f>
        <v>BMZ3</v>
      </c>
    </row>
    <row r="644" spans="1:6" x14ac:dyDescent="0.4">
      <c r="A644" s="16" t="s">
        <v>1042</v>
      </c>
      <c r="B644" s="16" t="s">
        <v>1091</v>
      </c>
      <c r="C644" t="s">
        <v>1817</v>
      </c>
      <c r="D644" t="str">
        <f>VLOOKUP(B644,'1 BM용도분류표+대표용도'!$A$3:$G$479,2,)</f>
        <v>총포판매소</v>
      </c>
      <c r="E644" t="str">
        <f>VLOOKUP(B644,'1 BM용도분류표+대표용도'!$A$3:$G$479,4,)</f>
        <v>001</v>
      </c>
      <c r="F644" t="str">
        <f>VLOOKUP(B644,'1 BM용도분류표+대표용도'!$A$3:$G$479,6,)</f>
        <v>BMZ3</v>
      </c>
    </row>
    <row r="645" spans="1:6" x14ac:dyDescent="0.4">
      <c r="A645" s="16" t="s">
        <v>1042</v>
      </c>
      <c r="B645" s="16" t="s">
        <v>1092</v>
      </c>
      <c r="C645" t="s">
        <v>1818</v>
      </c>
      <c r="D645" t="str">
        <f>VLOOKUP(B645,'1 BM용도분류표+대표용도'!$A$3:$G$479,2,)</f>
        <v>단란주점</v>
      </c>
      <c r="E645" t="str">
        <f>VLOOKUP(B645,'1 BM용도분류표+대표용도'!$A$3:$G$479,4,)</f>
        <v>025</v>
      </c>
      <c r="F645" t="str">
        <f>VLOOKUP(B645,'1 BM용도분류표+대표용도'!$A$3:$G$479,6,)</f>
        <v>BMZ3</v>
      </c>
    </row>
    <row r="646" spans="1:6" x14ac:dyDescent="0.4">
      <c r="A646" s="16" t="s">
        <v>1042</v>
      </c>
      <c r="B646" s="16" t="s">
        <v>1093</v>
      </c>
      <c r="C646" t="s">
        <v>1819</v>
      </c>
      <c r="D646" t="str">
        <f>VLOOKUP(B646,'1 BM용도분류표+대표용도'!$A$3:$G$479,2,)</f>
        <v>의약품도매점</v>
      </c>
      <c r="E646" t="str">
        <f>VLOOKUP(B646,'1 BM용도분류표+대표용도'!$A$3:$G$479,4,)</f>
        <v>001</v>
      </c>
      <c r="F646" t="str">
        <f>VLOOKUP(B646,'1 BM용도분류표+대표용도'!$A$3:$G$479,6,)</f>
        <v>BMZ3</v>
      </c>
    </row>
    <row r="647" spans="1:6" x14ac:dyDescent="0.4">
      <c r="A647" s="16" t="s">
        <v>1042</v>
      </c>
      <c r="B647" s="16" t="s">
        <v>1094</v>
      </c>
      <c r="C647" t="s">
        <v>1820</v>
      </c>
      <c r="D647" t="str">
        <f>VLOOKUP(B647,'1 BM용도분류표+대표용도'!$A$3:$G$479,2,)</f>
        <v>자동차영업소</v>
      </c>
      <c r="E647" t="str">
        <f>VLOOKUP(B647,'1 BM용도분류표+대표용도'!$A$3:$G$479,4,)</f>
        <v>026</v>
      </c>
      <c r="F647" t="str">
        <f>VLOOKUP(B647,'1 BM용도분류표+대표용도'!$A$3:$G$479,6,)</f>
        <v>BMZ3</v>
      </c>
    </row>
    <row r="648" spans="1:6" x14ac:dyDescent="0.4">
      <c r="A648" s="16" t="s">
        <v>1042</v>
      </c>
      <c r="B648" s="16" t="s">
        <v>1095</v>
      </c>
      <c r="C648" t="s">
        <v>1821</v>
      </c>
      <c r="D648" t="str">
        <f>VLOOKUP(B648,'1 BM용도분류표+대표용도'!$A$3:$G$479,2,)</f>
        <v>안마시술소</v>
      </c>
      <c r="E648" t="str">
        <f>VLOOKUP(B648,'1 BM용도분류표+대표용도'!$A$3:$G$479,4,)</f>
        <v>005</v>
      </c>
      <c r="F648" t="str">
        <f>VLOOKUP(B648,'1 BM용도분류표+대표용도'!$A$3:$G$479,6,)</f>
        <v>BMZ3</v>
      </c>
    </row>
    <row r="649" spans="1:6" x14ac:dyDescent="0.4">
      <c r="A649" s="16" t="s">
        <v>1042</v>
      </c>
      <c r="B649" s="16" t="s">
        <v>1096</v>
      </c>
      <c r="C649" t="s">
        <v>1822</v>
      </c>
      <c r="D649" t="str">
        <f>VLOOKUP(B649,'1 BM용도분류표+대표용도'!$A$3:$G$479,2,)</f>
        <v>노래연습장</v>
      </c>
      <c r="E649" t="str">
        <f>VLOOKUP(B649,'1 BM용도분류표+대표용도'!$A$3:$G$479,4,)</f>
        <v>025</v>
      </c>
      <c r="F649" t="str">
        <f>VLOOKUP(B649,'1 BM용도분류표+대표용도'!$A$3:$G$479,6,)</f>
        <v>BMZ3</v>
      </c>
    </row>
    <row r="650" spans="1:6" x14ac:dyDescent="0.4">
      <c r="A650" s="16" t="s">
        <v>1042</v>
      </c>
      <c r="B650" s="16" t="s">
        <v>1097</v>
      </c>
      <c r="C650" t="s">
        <v>1823</v>
      </c>
      <c r="D650" t="str">
        <f>VLOOKUP(B650,'1 BM용도분류표+대표용도'!$A$3:$G$479,2,)</f>
        <v>세탁소</v>
      </c>
      <c r="E650" t="str">
        <f>VLOOKUP(B650,'1 BM용도분류표+대표용도'!$A$3:$G$479,4,)</f>
        <v>027</v>
      </c>
      <c r="F650" t="str">
        <f>VLOOKUP(B650,'1 BM용도분류표+대표용도'!$A$3:$G$479,6,)</f>
        <v>BMZ3</v>
      </c>
    </row>
    <row r="651" spans="1:6" x14ac:dyDescent="0.4">
      <c r="A651" s="16" t="s">
        <v>1042</v>
      </c>
      <c r="B651" s="16" t="s">
        <v>1824</v>
      </c>
      <c r="C651" t="s">
        <v>1825</v>
      </c>
      <c r="D651" t="str">
        <f>VLOOKUP(B651,'1 BM용도분류표+대표용도'!$A$3:$G$479,2,)</f>
        <v>운동시설(Z3)</v>
      </c>
      <c r="E651" t="str">
        <f>VLOOKUP(B651,'1 BM용도분류표+대표용도'!$A$3:$G$479,4,)</f>
        <v>006</v>
      </c>
      <c r="F651" t="str">
        <f>VLOOKUP(B651,'1 BM용도분류표+대표용도'!$A$3:$G$479,6,)</f>
        <v>BMZ3</v>
      </c>
    </row>
    <row r="652" spans="1:6" x14ac:dyDescent="0.4">
      <c r="A652" s="16" t="s">
        <v>1042</v>
      </c>
      <c r="B652" s="16" t="s">
        <v>1826</v>
      </c>
      <c r="C652" t="s">
        <v>1827</v>
      </c>
      <c r="D652" t="str">
        <f>VLOOKUP(B652,'1 BM용도분류표+대표용도'!$A$3:$G$479,2,)</f>
        <v>종교집회장(Z3)</v>
      </c>
      <c r="E652" t="str">
        <f>VLOOKUP(B652,'1 BM용도분류표+대표용도'!$A$3:$G$479,4,)</f>
        <v>030</v>
      </c>
      <c r="F652" t="str">
        <f>VLOOKUP(B652,'1 BM용도분류표+대표용도'!$A$3:$G$479,6,)</f>
        <v>BMZ3</v>
      </c>
    </row>
    <row r="653" spans="1:6" x14ac:dyDescent="0.4">
      <c r="A653" s="16" t="s">
        <v>1042</v>
      </c>
      <c r="B653" s="16" t="s">
        <v>1828</v>
      </c>
      <c r="C653" t="s">
        <v>1829</v>
      </c>
      <c r="D653" t="str">
        <f>VLOOKUP(B653,'1 BM용도분류표+대표용도'!$A$3:$G$479,2,)</f>
        <v>공연장(Z3)</v>
      </c>
      <c r="E653" t="str">
        <f>VLOOKUP(B653,'1 BM용도분류표+대표용도'!$A$3:$G$479,4,)</f>
        <v>031</v>
      </c>
      <c r="F653" t="str">
        <f>VLOOKUP(B653,'1 BM용도분류표+대표용도'!$A$3:$G$479,6,)</f>
        <v>BMZ3</v>
      </c>
    </row>
    <row r="654" spans="1:6" x14ac:dyDescent="0.4">
      <c r="A654" s="16" t="s">
        <v>1042</v>
      </c>
      <c r="B654" s="16" t="s">
        <v>1114</v>
      </c>
      <c r="C654" t="s">
        <v>1830</v>
      </c>
      <c r="D654" t="str">
        <f>VLOOKUP(B654,'1 BM용도분류표+대표용도'!$A$3:$G$479,2,)</f>
        <v>사무소(Z3)</v>
      </c>
      <c r="E654" t="str">
        <f>VLOOKUP(B654,'1 BM용도분류표+대표용도'!$A$3:$G$479,4,)</f>
        <v>026</v>
      </c>
      <c r="F654" t="str">
        <f>VLOOKUP(B654,'1 BM용도분류표+대표용도'!$A$3:$G$479,6,)</f>
        <v>BMZ3</v>
      </c>
    </row>
    <row r="655" spans="1:6" x14ac:dyDescent="0.4">
      <c r="A655" s="16" t="s">
        <v>1042</v>
      </c>
      <c r="B655" s="16" t="s">
        <v>1120</v>
      </c>
      <c r="C655" t="s">
        <v>1831</v>
      </c>
      <c r="D655" t="str">
        <f>VLOOKUP(B655,'1 BM용도분류표+대표용도'!$A$3:$G$479,2,)</f>
        <v>기타근린생활시설</v>
      </c>
      <c r="E655" t="str">
        <f>VLOOKUP(B655,'1 BM용도분류표+대표용도'!$A$3:$G$479,4,)</f>
        <v>033</v>
      </c>
      <c r="F655" t="str">
        <f>VLOOKUP(B655,'1 BM용도분류표+대표용도'!$A$3:$G$479,6,)</f>
        <v>BMZ3</v>
      </c>
    </row>
    <row r="656" spans="1:6" x14ac:dyDescent="0.4">
      <c r="A656" s="16" t="s">
        <v>1066</v>
      </c>
      <c r="B656" s="16" t="s">
        <v>1067</v>
      </c>
      <c r="C656" t="s">
        <v>1832</v>
      </c>
      <c r="D656" t="e">
        <f>VLOOKUP(B656,'1 BM용도분류표+대표용도'!$A$3:$G$479,2,)</f>
        <v>#N/A</v>
      </c>
      <c r="E656" t="e">
        <f>VLOOKUP(B656,'1 BM용도분류표+대표용도'!$A$3:$G$479,4,)</f>
        <v>#N/A</v>
      </c>
      <c r="F656" t="e">
        <f>VLOOKUP(B656,'1 BM용도분류표+대표용도'!$A$3:$G$479,6,)</f>
        <v>#N/A</v>
      </c>
    </row>
    <row r="657" spans="1:6" x14ac:dyDescent="0.4">
      <c r="A657" s="16" t="s">
        <v>1066</v>
      </c>
      <c r="B657" s="16" t="s">
        <v>1068</v>
      </c>
      <c r="C657" t="s">
        <v>1833</v>
      </c>
      <c r="D657" t="str">
        <f>VLOOKUP(B657,'1 BM용도분류표+대표용도'!$A$3:$G$479,2,)</f>
        <v>경찰서</v>
      </c>
      <c r="E657" t="str">
        <f>VLOOKUP(B657,'1 BM용도분류표+대표용도'!$A$3:$G$479,4,)</f>
        <v>013</v>
      </c>
      <c r="F657" t="str">
        <f>VLOOKUP(B657,'1 BM용도분류표+대표용도'!$A$3:$G$479,6,)</f>
        <v>BMZ3</v>
      </c>
    </row>
    <row r="658" spans="1:6" x14ac:dyDescent="0.4">
      <c r="A658" s="16" t="s">
        <v>1066</v>
      </c>
      <c r="B658" s="16" t="s">
        <v>1069</v>
      </c>
      <c r="C658" t="s">
        <v>1834</v>
      </c>
      <c r="D658" t="str">
        <f>VLOOKUP(B658,'1 BM용도분류표+대표용도'!$A$3:$G$479,2,)</f>
        <v>파출소</v>
      </c>
      <c r="E658" t="str">
        <f>VLOOKUP(B658,'1 BM용도분류표+대표용도'!$A$3:$G$479,4,)</f>
        <v>013</v>
      </c>
      <c r="F658" t="str">
        <f>VLOOKUP(B658,'1 BM용도분류표+대표용도'!$A$3:$G$479,6,)</f>
        <v>BMZ3</v>
      </c>
    </row>
    <row r="659" spans="1:6" x14ac:dyDescent="0.4">
      <c r="A659" s="16" t="s">
        <v>1066</v>
      </c>
      <c r="B659" s="16" t="s">
        <v>1070</v>
      </c>
      <c r="C659" t="s">
        <v>1835</v>
      </c>
      <c r="D659" t="str">
        <f>VLOOKUP(B659,'1 BM용도분류표+대표용도'!$A$3:$G$479,2,)</f>
        <v>소방서</v>
      </c>
      <c r="E659" t="str">
        <f>VLOOKUP(B659,'1 BM용도분류표+대표용도'!$A$3:$G$479,4,)</f>
        <v>014</v>
      </c>
      <c r="F659" t="str">
        <f>VLOOKUP(B659,'1 BM용도분류표+대표용도'!$A$3:$G$479,6,)</f>
        <v>BMZ3</v>
      </c>
    </row>
    <row r="660" spans="1:6" x14ac:dyDescent="0.4">
      <c r="A660" s="16" t="s">
        <v>1066</v>
      </c>
      <c r="B660" s="16" t="s">
        <v>1071</v>
      </c>
      <c r="C660" t="s">
        <v>1836</v>
      </c>
      <c r="D660" t="str">
        <f>VLOOKUP(B660,'1 BM용도분류표+대표용도'!$A$3:$G$479,2,)</f>
        <v>우체국</v>
      </c>
      <c r="E660" t="str">
        <f>VLOOKUP(B660,'1 BM용도분류표+대표용도'!$A$3:$G$479,4,)</f>
        <v>015</v>
      </c>
      <c r="F660" t="str">
        <f>VLOOKUP(B660,'1 BM용도분류표+대표용도'!$A$3:$G$479,6,)</f>
        <v>BMZ3</v>
      </c>
    </row>
    <row r="661" spans="1:6" x14ac:dyDescent="0.4">
      <c r="A661" s="16" t="s">
        <v>1066</v>
      </c>
      <c r="B661" s="16" t="s">
        <v>1072</v>
      </c>
      <c r="C661" t="s">
        <v>1837</v>
      </c>
      <c r="D661" t="str">
        <f>VLOOKUP(B661,'1 BM용도분류표+대표용도'!$A$3:$G$479,2,)</f>
        <v>전신전화국</v>
      </c>
      <c r="E661" t="str">
        <f>VLOOKUP(B661,'1 BM용도분류표+대표용도'!$A$3:$G$479,4,)</f>
        <v>016</v>
      </c>
      <c r="F661" t="str">
        <f>VLOOKUP(B661,'1 BM용도분류표+대표용도'!$A$3:$G$479,6,)</f>
        <v>BMZ3</v>
      </c>
    </row>
    <row r="662" spans="1:6" x14ac:dyDescent="0.4">
      <c r="A662" s="16" t="s">
        <v>1066</v>
      </c>
      <c r="B662" s="16" t="s">
        <v>1073</v>
      </c>
      <c r="C662" t="s">
        <v>1838</v>
      </c>
      <c r="D662" t="str">
        <f>VLOOKUP(B662,'1 BM용도분류표+대표용도'!$A$3:$G$479,2,)</f>
        <v>방송국</v>
      </c>
      <c r="E662" t="str">
        <f>VLOOKUP(B662,'1 BM용도분류표+대표용도'!$A$3:$G$479,4,)</f>
        <v>017</v>
      </c>
      <c r="F662" t="str">
        <f>VLOOKUP(B662,'1 BM용도분류표+대표용도'!$A$3:$G$479,6,)</f>
        <v>BMZ3</v>
      </c>
    </row>
    <row r="663" spans="1:6" x14ac:dyDescent="0.4">
      <c r="A663" s="16" t="s">
        <v>1066</v>
      </c>
      <c r="B663" s="16" t="s">
        <v>1074</v>
      </c>
      <c r="C663" t="s">
        <v>1839</v>
      </c>
      <c r="D663" t="str">
        <f>VLOOKUP(B663,'1 BM용도분류표+대표용도'!$A$3:$G$479,2,)</f>
        <v>보건소</v>
      </c>
      <c r="E663" t="str">
        <f>VLOOKUP(B663,'1 BM용도분류표+대표용도'!$A$3:$G$479,4,)</f>
        <v>005</v>
      </c>
      <c r="F663" t="str">
        <f>VLOOKUP(B663,'1 BM용도분류표+대표용도'!$A$3:$G$479,6,)</f>
        <v>BMZ3</v>
      </c>
    </row>
    <row r="664" spans="1:6" x14ac:dyDescent="0.4">
      <c r="A664" s="16" t="s">
        <v>1066</v>
      </c>
      <c r="B664" s="16" t="s">
        <v>1075</v>
      </c>
      <c r="C664" t="s">
        <v>1840</v>
      </c>
      <c r="D664" t="str">
        <f>VLOOKUP(B664,'1 BM용도분류표+대표용도'!$A$3:$G$479,2,)</f>
        <v>공공도서관</v>
      </c>
      <c r="E664" t="str">
        <f>VLOOKUP(B664,'1 BM용도분류표+대표용도'!$A$3:$G$479,4,)</f>
        <v>018</v>
      </c>
      <c r="F664" t="str">
        <f>VLOOKUP(B664,'1 BM용도분류표+대표용도'!$A$3:$G$479,6,)</f>
        <v>BMZ3</v>
      </c>
    </row>
    <row r="665" spans="1:6" x14ac:dyDescent="0.4">
      <c r="A665" s="16" t="s">
        <v>1066</v>
      </c>
      <c r="B665" s="16" t="s">
        <v>1076</v>
      </c>
      <c r="C665" t="s">
        <v>1841</v>
      </c>
      <c r="D665" t="str">
        <f>VLOOKUP(B665,'1 BM용도분류표+대표용도'!$A$3:$G$479,2,)</f>
        <v>기타공공시설</v>
      </c>
      <c r="E665" t="str">
        <f>VLOOKUP(B665,'1 BM용도분류표+대표용도'!$A$3:$G$479,4,)</f>
        <v>012</v>
      </c>
      <c r="F665" t="str">
        <f>VLOOKUP(B665,'1 BM용도분류표+대표용도'!$A$3:$G$479,6,)</f>
        <v>BMZ3</v>
      </c>
    </row>
    <row r="666" spans="1:6" x14ac:dyDescent="0.4">
      <c r="A666" s="16" t="s">
        <v>1824</v>
      </c>
      <c r="B666" s="16" t="s">
        <v>1098</v>
      </c>
      <c r="C666" t="s">
        <v>1842</v>
      </c>
      <c r="D666" t="str">
        <f>VLOOKUP(B666,'1 BM용도분류표+대표용도'!$A$3:$G$479,2,)</f>
        <v>테니스장</v>
      </c>
      <c r="E666" t="str">
        <f>VLOOKUP(B666,'1 BM용도분류표+대표용도'!$A$3:$G$479,4,)</f>
        <v>006</v>
      </c>
      <c r="F666" t="str">
        <f>VLOOKUP(B666,'1 BM용도분류표+대표용도'!$A$3:$G$479,6,)</f>
        <v>BMZ3</v>
      </c>
    </row>
    <row r="667" spans="1:6" x14ac:dyDescent="0.4">
      <c r="A667" s="16" t="s">
        <v>1824</v>
      </c>
      <c r="B667" s="16" t="s">
        <v>1099</v>
      </c>
      <c r="C667" t="s">
        <v>1843</v>
      </c>
      <c r="D667" t="str">
        <f>VLOOKUP(B667,'1 BM용도분류표+대표용도'!$A$3:$G$479,2,)</f>
        <v>체력단련장</v>
      </c>
      <c r="E667" t="str">
        <f>VLOOKUP(B667,'1 BM용도분류표+대표용도'!$A$3:$G$479,4,)</f>
        <v>006</v>
      </c>
      <c r="F667" t="str">
        <f>VLOOKUP(B667,'1 BM용도분류표+대표용도'!$A$3:$G$479,6,)</f>
        <v>BMZ3</v>
      </c>
    </row>
    <row r="668" spans="1:6" x14ac:dyDescent="0.4">
      <c r="A668" s="16" t="s">
        <v>1824</v>
      </c>
      <c r="B668" s="16" t="s">
        <v>1100</v>
      </c>
      <c r="C668" t="s">
        <v>1844</v>
      </c>
      <c r="D668" t="str">
        <f>VLOOKUP(B668,'1 BM용도분류표+대표용도'!$A$3:$G$479,2,)</f>
        <v>에어로빅장</v>
      </c>
      <c r="E668" t="str">
        <f>VLOOKUP(B668,'1 BM용도분류표+대표용도'!$A$3:$G$479,4,)</f>
        <v>006</v>
      </c>
      <c r="F668" t="str">
        <f>VLOOKUP(B668,'1 BM용도분류표+대표용도'!$A$3:$G$479,6,)</f>
        <v>BMZ3</v>
      </c>
    </row>
    <row r="669" spans="1:6" x14ac:dyDescent="0.4">
      <c r="A669" s="16" t="s">
        <v>1824</v>
      </c>
      <c r="B669" s="16" t="s">
        <v>1101</v>
      </c>
      <c r="C669" t="s">
        <v>1845</v>
      </c>
      <c r="D669" t="str">
        <f>VLOOKUP(B669,'1 BM용도분류표+대표용도'!$A$3:$G$479,2,)</f>
        <v>볼링장</v>
      </c>
      <c r="E669" t="str">
        <f>VLOOKUP(B669,'1 BM용도분류표+대표용도'!$A$3:$G$479,4,)</f>
        <v>006</v>
      </c>
      <c r="F669" t="str">
        <f>VLOOKUP(B669,'1 BM용도분류표+대표용도'!$A$3:$G$479,6,)</f>
        <v>BMZ3</v>
      </c>
    </row>
    <row r="670" spans="1:6" x14ac:dyDescent="0.4">
      <c r="A670" s="16" t="s">
        <v>1824</v>
      </c>
      <c r="B670" s="16" t="s">
        <v>1102</v>
      </c>
      <c r="C670" t="s">
        <v>1846</v>
      </c>
      <c r="D670" t="str">
        <f>VLOOKUP(B670,'1 BM용도분류표+대표용도'!$A$3:$G$479,2,)</f>
        <v>당구장</v>
      </c>
      <c r="E670" t="str">
        <f>VLOOKUP(B670,'1 BM용도분류표+대표용도'!$A$3:$G$479,4,)</f>
        <v>006</v>
      </c>
      <c r="F670" t="str">
        <f>VLOOKUP(B670,'1 BM용도분류표+대표용도'!$A$3:$G$479,6,)</f>
        <v>BMZ3</v>
      </c>
    </row>
    <row r="671" spans="1:6" x14ac:dyDescent="0.4">
      <c r="A671" s="16" t="s">
        <v>1824</v>
      </c>
      <c r="B671" s="16" t="s">
        <v>1103</v>
      </c>
      <c r="C671" t="s">
        <v>1847</v>
      </c>
      <c r="D671" t="str">
        <f>VLOOKUP(B671,'1 BM용도분류표+대표용도'!$A$3:$G$479,2,)</f>
        <v>실내낚시터</v>
      </c>
      <c r="E671" t="str">
        <f>VLOOKUP(B671,'1 BM용도분류표+대표용도'!$A$3:$G$479,4,)</f>
        <v>028</v>
      </c>
      <c r="F671" t="str">
        <f>VLOOKUP(B671,'1 BM용도분류표+대표용도'!$A$3:$G$479,6,)</f>
        <v>BMZ3</v>
      </c>
    </row>
    <row r="672" spans="1:6" x14ac:dyDescent="0.4">
      <c r="A672" s="16" t="s">
        <v>1824</v>
      </c>
      <c r="B672" s="16" t="s">
        <v>1104</v>
      </c>
      <c r="C672" t="s">
        <v>1848</v>
      </c>
      <c r="D672" t="str">
        <f>VLOOKUP(B672,'1 BM용도분류표+대표용도'!$A$3:$G$479,2,)</f>
        <v>골프연습장</v>
      </c>
      <c r="E672" t="str">
        <f>VLOOKUP(B672,'1 BM용도분류표+대표용도'!$A$3:$G$479,4,)</f>
        <v>006</v>
      </c>
      <c r="F672" t="str">
        <f>VLOOKUP(B672,'1 BM용도분류표+대표용도'!$A$3:$G$479,6,)</f>
        <v>BMZ3</v>
      </c>
    </row>
    <row r="673" spans="1:6" x14ac:dyDescent="0.4">
      <c r="A673" s="16" t="s">
        <v>1824</v>
      </c>
      <c r="B673" s="16" t="s">
        <v>1105</v>
      </c>
      <c r="C673" t="s">
        <v>1849</v>
      </c>
      <c r="D673" t="str">
        <f>VLOOKUP(B673,'1 BM용도분류표+대표용도'!$A$3:$G$479,2,)</f>
        <v>기타운동시설</v>
      </c>
      <c r="E673" t="str">
        <f>VLOOKUP(B673,'1 BM용도분류표+대표용도'!$A$3:$G$479,4,)</f>
        <v>029</v>
      </c>
      <c r="F673" t="str">
        <f>VLOOKUP(B673,'1 BM용도분류표+대표용도'!$A$3:$G$479,6,)</f>
        <v>BMZ3</v>
      </c>
    </row>
    <row r="674" spans="1:6" x14ac:dyDescent="0.4">
      <c r="A674" s="16" t="s">
        <v>1826</v>
      </c>
      <c r="B674" s="16" t="s">
        <v>1106</v>
      </c>
      <c r="C674" t="s">
        <v>1850</v>
      </c>
      <c r="D674" t="str">
        <f>VLOOKUP(B674,'1 BM용도분류표+대표용도'!$A$3:$G$479,2,)</f>
        <v>교회</v>
      </c>
      <c r="E674" t="str">
        <f>VLOOKUP(B674,'1 BM용도분류표+대표용도'!$A$3:$G$479,4,)</f>
        <v>030</v>
      </c>
      <c r="F674" t="str">
        <f>VLOOKUP(B674,'1 BM용도분류표+대표용도'!$A$3:$G$479,6,)</f>
        <v>BMZ3</v>
      </c>
    </row>
    <row r="675" spans="1:6" x14ac:dyDescent="0.4">
      <c r="A675" s="16" t="s">
        <v>1826</v>
      </c>
      <c r="B675" s="16" t="s">
        <v>1107</v>
      </c>
      <c r="C675" t="s">
        <v>1851</v>
      </c>
      <c r="D675" t="str">
        <f>VLOOKUP(B675,'1 BM용도분류표+대표용도'!$A$3:$G$479,2,)</f>
        <v>성당</v>
      </c>
      <c r="E675" t="str">
        <f>VLOOKUP(B675,'1 BM용도분류표+대표용도'!$A$3:$G$479,4,)</f>
        <v>030</v>
      </c>
      <c r="F675" t="str">
        <f>VLOOKUP(B675,'1 BM용도분류표+대표용도'!$A$3:$G$479,6,)</f>
        <v>BMZ3</v>
      </c>
    </row>
    <row r="676" spans="1:6" x14ac:dyDescent="0.4">
      <c r="A676" s="16" t="s">
        <v>1826</v>
      </c>
      <c r="B676" s="16" t="s">
        <v>1108</v>
      </c>
      <c r="C676" t="s">
        <v>1852</v>
      </c>
      <c r="D676" t="str">
        <f>VLOOKUP(B676,'1 BM용도분류표+대표용도'!$A$3:$G$479,2,)</f>
        <v>사찰</v>
      </c>
      <c r="E676" t="str">
        <f>VLOOKUP(B676,'1 BM용도분류표+대표용도'!$A$3:$G$479,4,)</f>
        <v>030</v>
      </c>
      <c r="F676" t="str">
        <f>VLOOKUP(B676,'1 BM용도분류표+대표용도'!$A$3:$G$479,6,)</f>
        <v>BMZ3</v>
      </c>
    </row>
    <row r="677" spans="1:6" x14ac:dyDescent="0.4">
      <c r="A677" s="16" t="s">
        <v>1826</v>
      </c>
      <c r="B677" s="16" t="s">
        <v>1109</v>
      </c>
      <c r="C677" t="s">
        <v>1853</v>
      </c>
      <c r="D677" t="str">
        <f>VLOOKUP(B677,'1 BM용도분류표+대표용도'!$A$3:$G$479,2,)</f>
        <v>기타종교집회장</v>
      </c>
      <c r="E677" t="str">
        <f>VLOOKUP(B677,'1 BM용도분류표+대표용도'!$A$3:$G$479,4,)</f>
        <v>030</v>
      </c>
      <c r="F677" t="str">
        <f>VLOOKUP(B677,'1 BM용도분류표+대표용도'!$A$3:$G$479,6,)</f>
        <v>BMZ3</v>
      </c>
    </row>
    <row r="678" spans="1:6" x14ac:dyDescent="0.4">
      <c r="A678" s="16" t="s">
        <v>1828</v>
      </c>
      <c r="B678" s="16" t="s">
        <v>1110</v>
      </c>
      <c r="C678" t="s">
        <v>1854</v>
      </c>
      <c r="D678" t="str">
        <f>VLOOKUP(B678,'1 BM용도분류표+대표용도'!$A$3:$G$479,2,)</f>
        <v>극장(영화관)</v>
      </c>
      <c r="E678" t="str">
        <f>VLOOKUP(B678,'1 BM용도분류표+대표용도'!$A$3:$G$479,4,)</f>
        <v>031</v>
      </c>
      <c r="F678" t="str">
        <f>VLOOKUP(B678,'1 BM용도분류표+대표용도'!$A$3:$G$479,6,)</f>
        <v>BMZ3</v>
      </c>
    </row>
    <row r="679" spans="1:6" x14ac:dyDescent="0.4">
      <c r="A679" s="16" t="s">
        <v>1828</v>
      </c>
      <c r="B679" s="16" t="s">
        <v>1111</v>
      </c>
      <c r="C679" t="s">
        <v>1855</v>
      </c>
      <c r="D679" t="str">
        <f>VLOOKUP(B679,'1 BM용도분류표+대표용도'!$A$3:$G$479,2,)</f>
        <v>음악당</v>
      </c>
      <c r="E679" t="str">
        <f>VLOOKUP(B679,'1 BM용도분류표+대표용도'!$A$3:$G$479,4,)</f>
        <v>031</v>
      </c>
      <c r="F679" t="str">
        <f>VLOOKUP(B679,'1 BM용도분류표+대표용도'!$A$3:$G$479,6,)</f>
        <v>BMZ3</v>
      </c>
    </row>
    <row r="680" spans="1:6" x14ac:dyDescent="0.4">
      <c r="A680" s="16" t="s">
        <v>1828</v>
      </c>
      <c r="B680" s="16" t="s">
        <v>1112</v>
      </c>
      <c r="C680" t="s">
        <v>1856</v>
      </c>
      <c r="D680" t="str">
        <f>VLOOKUP(B680,'1 BM용도분류표+대표용도'!$A$3:$G$479,2,)</f>
        <v>연예장</v>
      </c>
      <c r="E680" t="str">
        <f>VLOOKUP(B680,'1 BM용도분류표+대표용도'!$A$3:$G$479,4,)</f>
        <v>031</v>
      </c>
      <c r="F680" t="str">
        <f>VLOOKUP(B680,'1 BM용도분류표+대표용도'!$A$3:$G$479,6,)</f>
        <v>BMZ3</v>
      </c>
    </row>
    <row r="681" spans="1:6" x14ac:dyDescent="0.4">
      <c r="A681" s="16" t="s">
        <v>1828</v>
      </c>
      <c r="B681" s="16" t="s">
        <v>1113</v>
      </c>
      <c r="C681" t="s">
        <v>1857</v>
      </c>
      <c r="D681" t="str">
        <f>VLOOKUP(B681,'1 BM용도분류표+대표용도'!$A$3:$G$479,2,)</f>
        <v>기타공연장</v>
      </c>
      <c r="E681" t="str">
        <f>VLOOKUP(B681,'1 BM용도분류표+대표용도'!$A$3:$G$479,4,)</f>
        <v>031</v>
      </c>
      <c r="F681" t="str">
        <f>VLOOKUP(B681,'1 BM용도분류표+대표용도'!$A$3:$G$479,6,)</f>
        <v>BMZ3</v>
      </c>
    </row>
    <row r="682" spans="1:6" x14ac:dyDescent="0.4">
      <c r="A682" s="16" t="s">
        <v>1114</v>
      </c>
      <c r="B682" s="16" t="s">
        <v>1115</v>
      </c>
      <c r="C682" t="s">
        <v>1858</v>
      </c>
      <c r="D682" t="str">
        <f>VLOOKUP(B682,'1 BM용도분류표+대표용도'!$A$3:$G$479,2,)</f>
        <v>금융업소</v>
      </c>
      <c r="E682" t="str">
        <f>VLOOKUP(B682,'1 BM용도분류표+대표용도'!$A$3:$G$479,4,)</f>
        <v>032</v>
      </c>
      <c r="F682" t="str">
        <f>VLOOKUP(B682,'1 BM용도분류표+대표용도'!$A$3:$G$479,6,)</f>
        <v>BMZ3</v>
      </c>
    </row>
    <row r="683" spans="1:6" x14ac:dyDescent="0.4">
      <c r="A683" s="16" t="s">
        <v>1114</v>
      </c>
      <c r="B683" s="16" t="s">
        <v>1116</v>
      </c>
      <c r="C683" t="s">
        <v>1830</v>
      </c>
      <c r="D683" t="str">
        <f>VLOOKUP(B683,'1 BM용도분류표+대표용도'!$A$3:$G$479,2,)</f>
        <v>사무소</v>
      </c>
      <c r="E683" t="str">
        <f>VLOOKUP(B683,'1 BM용도분류표+대표용도'!$A$3:$G$479,4,)</f>
        <v>026</v>
      </c>
      <c r="F683" t="str">
        <f>VLOOKUP(B683,'1 BM용도분류표+대표용도'!$A$3:$G$479,6,)</f>
        <v>BMZ3</v>
      </c>
    </row>
    <row r="684" spans="1:6" x14ac:dyDescent="0.4">
      <c r="A684" s="16" t="s">
        <v>1114</v>
      </c>
      <c r="B684" s="16" t="s">
        <v>1117</v>
      </c>
      <c r="C684" t="s">
        <v>1859</v>
      </c>
      <c r="D684" t="str">
        <f>VLOOKUP(B684,'1 BM용도분류표+대표용도'!$A$3:$G$479,2,)</f>
        <v>부동산중개업소</v>
      </c>
      <c r="E684" t="str">
        <f>VLOOKUP(B684,'1 BM용도분류표+대표용도'!$A$3:$G$479,4,)</f>
        <v>026</v>
      </c>
      <c r="F684" t="str">
        <f>VLOOKUP(B684,'1 BM용도분류표+대표용도'!$A$3:$G$479,6,)</f>
        <v>BMZ3</v>
      </c>
    </row>
    <row r="685" spans="1:6" x14ac:dyDescent="0.4">
      <c r="A685" s="16" t="s">
        <v>1114</v>
      </c>
      <c r="B685" s="16" t="s">
        <v>1118</v>
      </c>
      <c r="C685" t="s">
        <v>1860</v>
      </c>
      <c r="D685" t="str">
        <f>VLOOKUP(B685,'1 BM용도분류표+대표용도'!$A$3:$G$479,2,)</f>
        <v>결혼상담소</v>
      </c>
      <c r="E685" t="str">
        <f>VLOOKUP(B685,'1 BM용도분류표+대표용도'!$A$3:$G$479,4,)</f>
        <v>026</v>
      </c>
      <c r="F685" t="str">
        <f>VLOOKUP(B685,'1 BM용도분류표+대표용도'!$A$3:$G$479,6,)</f>
        <v>BMZ3</v>
      </c>
    </row>
    <row r="686" spans="1:6" x14ac:dyDescent="0.4">
      <c r="A686" s="16" t="s">
        <v>1114</v>
      </c>
      <c r="B686" s="16" t="s">
        <v>1119</v>
      </c>
      <c r="C686" t="s">
        <v>1861</v>
      </c>
      <c r="D686" t="str">
        <f>VLOOKUP(B686,'1 BM용도분류표+대표용도'!$A$3:$G$479,2,)</f>
        <v>기타사무소</v>
      </c>
      <c r="E686" t="str">
        <f>VLOOKUP(B686,'1 BM용도분류표+대표용도'!$A$3:$G$479,4,)</f>
        <v>026</v>
      </c>
      <c r="F686" t="str">
        <f>VLOOKUP(B686,'1 BM용도분류표+대표용도'!$A$3:$G$479,6,)</f>
        <v>BMZ3</v>
      </c>
    </row>
    <row r="687" spans="1:6" x14ac:dyDescent="0.4">
      <c r="A687" s="16" t="s">
        <v>1207</v>
      </c>
      <c r="B687" s="16" t="s">
        <v>1122</v>
      </c>
      <c r="C687" t="s">
        <v>1862</v>
      </c>
      <c r="D687" t="str">
        <f>VLOOKUP(B687,'1 BM용도분류표+대표용도'!$A$3:$G$479,2,)</f>
        <v>대규모소매점</v>
      </c>
      <c r="E687" t="str">
        <f>VLOOKUP(B687,'1 BM용도분류표+대표용도'!$A$3:$G$479,4,)</f>
        <v>001</v>
      </c>
      <c r="F687" t="str">
        <f>VLOOKUP(B687,'1 BM용도분류표+대표용도'!$A$3:$G$479,6,)</f>
        <v>BMZ6</v>
      </c>
    </row>
    <row r="688" spans="1:6" x14ac:dyDescent="0.4">
      <c r="A688" s="16" t="s">
        <v>1207</v>
      </c>
      <c r="B688" s="16" t="s">
        <v>1124</v>
      </c>
      <c r="C688" t="s">
        <v>1863</v>
      </c>
      <c r="D688" t="str">
        <f>VLOOKUP(B688,'1 BM용도분류표+대표용도'!$A$3:$G$479,2,)</f>
        <v>기타판매및영업시설</v>
      </c>
      <c r="E688" t="str">
        <f>VLOOKUP(B688,'1 BM용도분류표+대표용도'!$A$3:$G$479,4,)</f>
        <v>002</v>
      </c>
      <c r="F688" t="str">
        <f>VLOOKUP(B688,'1 BM용도분류표+대표용도'!$A$3:$G$479,6,)</f>
        <v>BMZ6</v>
      </c>
    </row>
    <row r="689" spans="1:6" x14ac:dyDescent="0.4">
      <c r="A689" s="16" t="s">
        <v>1129</v>
      </c>
      <c r="B689" s="16" t="s">
        <v>1132</v>
      </c>
      <c r="C689" t="s">
        <v>1864</v>
      </c>
      <c r="D689" t="e">
        <f>VLOOKUP(B689,'1 BM용도분류표+대표용도'!$A$3:$G$479,2,)</f>
        <v>#N/A</v>
      </c>
      <c r="E689" t="e">
        <f>VLOOKUP(B689,'1 BM용도분류표+대표용도'!$A$3:$G$479,4,)</f>
        <v>#N/A</v>
      </c>
      <c r="F689" t="e">
        <f>VLOOKUP(B689,'1 BM용도분류표+대표용도'!$A$3:$G$479,6,)</f>
        <v>#N/A</v>
      </c>
    </row>
    <row r="690" spans="1:6" x14ac:dyDescent="0.4">
      <c r="A690" s="16" t="s">
        <v>1212</v>
      </c>
      <c r="B690" s="16" t="s">
        <v>1133</v>
      </c>
      <c r="C690" t="s">
        <v>1865</v>
      </c>
      <c r="D690" t="e">
        <f>VLOOKUP(B690,'1 BM용도분류표+대표용도'!$A$3:$G$479,2,)</f>
        <v>#N/A</v>
      </c>
      <c r="E690" t="e">
        <f>VLOOKUP(B690,'1 BM용도분류표+대표용도'!$A$3:$G$479,4,)</f>
        <v>#N/A</v>
      </c>
      <c r="F690" t="e">
        <f>VLOOKUP(B690,'1 BM용도분류표+대표용도'!$A$3:$G$479,6,)</f>
        <v>#N/A</v>
      </c>
    </row>
    <row r="691" spans="1:6" x14ac:dyDescent="0.4">
      <c r="A691" s="16" t="s">
        <v>1212</v>
      </c>
      <c r="B691" s="16" t="s">
        <v>1134</v>
      </c>
      <c r="C691" t="s">
        <v>1866</v>
      </c>
      <c r="D691" t="e">
        <f>VLOOKUP(B691,'1 BM용도분류표+대표용도'!$A$3:$G$479,2,)</f>
        <v>#N/A</v>
      </c>
      <c r="E691" t="e">
        <f>VLOOKUP(B691,'1 BM용도분류표+대표용도'!$A$3:$G$479,4,)</f>
        <v>#N/A</v>
      </c>
      <c r="F691" t="e">
        <f>VLOOKUP(B691,'1 BM용도분류표+대표용도'!$A$3:$G$479,6,)</f>
        <v>#N/A</v>
      </c>
    </row>
  </sheetData>
  <mergeCells count="2">
    <mergeCell ref="A1:C1"/>
    <mergeCell ref="D1:F1"/>
  </mergeCells>
  <phoneticPr fontId="2" type="noConversion"/>
  <conditionalFormatting sqref="I1:I1048576 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26"/>
  <sheetViews>
    <sheetView zoomScale="70" zoomScaleNormal="70" workbookViewId="0">
      <selection activeCell="D23" sqref="D23"/>
    </sheetView>
    <sheetView workbookViewId="1"/>
  </sheetViews>
  <sheetFormatPr defaultRowHeight="17.399999999999999" x14ac:dyDescent="0.4"/>
  <cols>
    <col min="1" max="1" width="25.09765625" bestFit="1" customWidth="1"/>
    <col min="2" max="2" width="32" bestFit="1" customWidth="1"/>
    <col min="3" max="3" width="22.19921875" bestFit="1" customWidth="1"/>
    <col min="4" max="4" width="20.8984375" bestFit="1" customWidth="1"/>
  </cols>
  <sheetData>
    <row r="1" spans="1:4" x14ac:dyDescent="0.4">
      <c r="A1" s="1" t="s">
        <v>0</v>
      </c>
      <c r="B1" s="1" t="s">
        <v>1</v>
      </c>
      <c r="C1" s="1" t="s">
        <v>1137</v>
      </c>
      <c r="D1" s="2" t="s">
        <v>1138</v>
      </c>
    </row>
    <row r="2" spans="1:4" x14ac:dyDescent="0.4">
      <c r="A2" s="3" t="s">
        <v>2</v>
      </c>
      <c r="B2" s="3" t="s">
        <v>3</v>
      </c>
      <c r="C2" s="5" t="s">
        <v>3</v>
      </c>
      <c r="D2" s="6" t="s">
        <v>3</v>
      </c>
    </row>
    <row r="3" spans="1:4" x14ac:dyDescent="0.4">
      <c r="A3" s="3" t="s">
        <v>4</v>
      </c>
      <c r="B3" s="3" t="s">
        <v>5</v>
      </c>
      <c r="C3" s="5" t="s">
        <v>6</v>
      </c>
      <c r="D3" s="6" t="s">
        <v>7</v>
      </c>
    </row>
    <row r="4" spans="1:4" x14ac:dyDescent="0.4">
      <c r="A4" s="3" t="s">
        <v>8</v>
      </c>
      <c r="B4" s="3" t="s">
        <v>9</v>
      </c>
      <c r="C4" s="5" t="s">
        <v>6</v>
      </c>
      <c r="D4" s="6" t="s">
        <v>7</v>
      </c>
    </row>
    <row r="5" spans="1:4" x14ac:dyDescent="0.4">
      <c r="A5" s="3" t="s">
        <v>10</v>
      </c>
      <c r="B5" s="3" t="s">
        <v>11</v>
      </c>
      <c r="C5" s="3" t="s">
        <v>11</v>
      </c>
      <c r="D5" s="6" t="s">
        <v>12</v>
      </c>
    </row>
    <row r="6" spans="1:4" x14ac:dyDescent="0.4">
      <c r="A6" s="3" t="s">
        <v>13</v>
      </c>
      <c r="B6" s="3" t="s">
        <v>14</v>
      </c>
      <c r="C6" s="5" t="s">
        <v>14</v>
      </c>
      <c r="D6" s="6" t="s">
        <v>15</v>
      </c>
    </row>
    <row r="7" spans="1:4" x14ac:dyDescent="0.4">
      <c r="A7" s="3" t="s">
        <v>16</v>
      </c>
      <c r="B7" s="3" t="s">
        <v>17</v>
      </c>
      <c r="C7" s="5" t="s">
        <v>18</v>
      </c>
      <c r="D7" s="6" t="s">
        <v>15</v>
      </c>
    </row>
    <row r="8" spans="1:4" x14ac:dyDescent="0.4">
      <c r="A8" s="3" t="s">
        <v>19</v>
      </c>
      <c r="B8" s="3" t="s">
        <v>20</v>
      </c>
      <c r="C8" s="5" t="s">
        <v>18</v>
      </c>
      <c r="D8" s="6" t="s">
        <v>15</v>
      </c>
    </row>
    <row r="9" spans="1:4" x14ac:dyDescent="0.4">
      <c r="A9" s="3" t="s">
        <v>21</v>
      </c>
      <c r="B9" s="3" t="s">
        <v>22</v>
      </c>
      <c r="C9" s="5" t="s">
        <v>23</v>
      </c>
      <c r="D9" s="6" t="s">
        <v>15</v>
      </c>
    </row>
    <row r="10" spans="1:4" x14ac:dyDescent="0.4">
      <c r="A10" s="3" t="s">
        <v>24</v>
      </c>
      <c r="B10" s="3" t="s">
        <v>25</v>
      </c>
      <c r="C10" s="5" t="s">
        <v>23</v>
      </c>
      <c r="D10" s="6" t="s">
        <v>15</v>
      </c>
    </row>
    <row r="11" spans="1:4" x14ac:dyDescent="0.4">
      <c r="A11" s="3" t="s">
        <v>26</v>
      </c>
      <c r="B11" s="3" t="s">
        <v>27</v>
      </c>
      <c r="C11" s="5" t="s">
        <v>23</v>
      </c>
      <c r="D11" s="6" t="s">
        <v>15</v>
      </c>
    </row>
    <row r="12" spans="1:4" x14ac:dyDescent="0.4">
      <c r="A12" s="3" t="s">
        <v>28</v>
      </c>
      <c r="B12" s="3" t="s">
        <v>29</v>
      </c>
      <c r="C12" s="5" t="s">
        <v>29</v>
      </c>
      <c r="D12" s="6" t="s">
        <v>15</v>
      </c>
    </row>
    <row r="13" spans="1:4" x14ac:dyDescent="0.4">
      <c r="A13" s="9" t="s">
        <v>30</v>
      </c>
      <c r="B13" s="9" t="s">
        <v>31</v>
      </c>
      <c r="C13" s="9" t="s">
        <v>32</v>
      </c>
      <c r="D13" s="6" t="s">
        <v>7</v>
      </c>
    </row>
    <row r="14" spans="1:4" x14ac:dyDescent="0.4">
      <c r="A14" s="3" t="s">
        <v>33</v>
      </c>
      <c r="B14" s="3" t="s">
        <v>34</v>
      </c>
      <c r="C14" s="6" t="s">
        <v>35</v>
      </c>
      <c r="D14" s="6" t="s">
        <v>7</v>
      </c>
    </row>
    <row r="15" spans="1:4" x14ac:dyDescent="0.4">
      <c r="A15" s="3" t="s">
        <v>36</v>
      </c>
      <c r="B15" s="3" t="s">
        <v>37</v>
      </c>
      <c r="C15" s="10" t="s">
        <v>38</v>
      </c>
      <c r="D15" s="6" t="s">
        <v>7</v>
      </c>
    </row>
    <row r="16" spans="1:4" x14ac:dyDescent="0.4">
      <c r="A16" s="3" t="s">
        <v>39</v>
      </c>
      <c r="B16" s="3" t="s">
        <v>40</v>
      </c>
      <c r="C16" s="3" t="s">
        <v>41</v>
      </c>
      <c r="D16" s="6" t="s">
        <v>7</v>
      </c>
    </row>
    <row r="17" spans="1:4" x14ac:dyDescent="0.4">
      <c r="A17" s="3" t="s">
        <v>42</v>
      </c>
      <c r="B17" s="3" t="s">
        <v>43</v>
      </c>
      <c r="C17" s="10" t="s">
        <v>44</v>
      </c>
      <c r="D17" s="6" t="s">
        <v>7</v>
      </c>
    </row>
    <row r="18" spans="1:4" x14ac:dyDescent="0.4">
      <c r="A18" s="3" t="s">
        <v>45</v>
      </c>
      <c r="B18" s="3" t="s">
        <v>46</v>
      </c>
      <c r="C18" s="8" t="s">
        <v>47</v>
      </c>
      <c r="D18" s="6" t="s">
        <v>7</v>
      </c>
    </row>
    <row r="19" spans="1:4" x14ac:dyDescent="0.4">
      <c r="A19" s="3" t="s">
        <v>48</v>
      </c>
      <c r="B19" s="3" t="s">
        <v>49</v>
      </c>
      <c r="C19" s="8" t="s">
        <v>50</v>
      </c>
      <c r="D19" s="6" t="s">
        <v>51</v>
      </c>
    </row>
    <row r="20" spans="1:4" x14ac:dyDescent="0.4">
      <c r="A20" s="3" t="s">
        <v>52</v>
      </c>
      <c r="B20" s="11" t="s">
        <v>53</v>
      </c>
      <c r="C20" s="11" t="s">
        <v>53</v>
      </c>
      <c r="D20" s="6" t="s">
        <v>7</v>
      </c>
    </row>
    <row r="21" spans="1:4" x14ac:dyDescent="0.4">
      <c r="A21" s="3" t="s">
        <v>54</v>
      </c>
      <c r="B21" s="3" t="s">
        <v>55</v>
      </c>
      <c r="C21" s="8" t="s">
        <v>56</v>
      </c>
      <c r="D21" s="6" t="s">
        <v>7</v>
      </c>
    </row>
    <row r="22" spans="1:4" x14ac:dyDescent="0.4">
      <c r="A22" s="3" t="s">
        <v>57</v>
      </c>
      <c r="B22" s="3" t="s">
        <v>58</v>
      </c>
      <c r="C22" s="8" t="s">
        <v>56</v>
      </c>
      <c r="D22" s="6" t="s">
        <v>7</v>
      </c>
    </row>
    <row r="23" spans="1:4" x14ac:dyDescent="0.4">
      <c r="A23" s="3" t="s">
        <v>59</v>
      </c>
      <c r="B23" s="3" t="s">
        <v>60</v>
      </c>
      <c r="C23" s="8" t="s">
        <v>56</v>
      </c>
      <c r="D23" s="6" t="s">
        <v>7</v>
      </c>
    </row>
    <row r="24" spans="1:4" x14ac:dyDescent="0.4">
      <c r="A24" s="3" t="s">
        <v>61</v>
      </c>
      <c r="B24" s="3" t="s">
        <v>62</v>
      </c>
      <c r="C24" s="8" t="s">
        <v>63</v>
      </c>
      <c r="D24" s="6" t="s">
        <v>7</v>
      </c>
    </row>
    <row r="25" spans="1:4" x14ac:dyDescent="0.4">
      <c r="A25" s="3" t="s">
        <v>64</v>
      </c>
      <c r="B25" s="3" t="s">
        <v>65</v>
      </c>
      <c r="C25" s="8" t="s">
        <v>66</v>
      </c>
      <c r="D25" s="6" t="s">
        <v>7</v>
      </c>
    </row>
    <row r="26" spans="1:4" x14ac:dyDescent="0.4">
      <c r="A26" s="3" t="s">
        <v>67</v>
      </c>
      <c r="B26" s="3" t="s">
        <v>68</v>
      </c>
      <c r="C26" s="3" t="s">
        <v>69</v>
      </c>
      <c r="D26" s="6" t="s">
        <v>7</v>
      </c>
    </row>
    <row r="27" spans="1:4" x14ac:dyDescent="0.4">
      <c r="A27" s="3" t="s">
        <v>70</v>
      </c>
      <c r="B27" s="3" t="s">
        <v>71</v>
      </c>
      <c r="C27" s="8" t="s">
        <v>47</v>
      </c>
      <c r="D27" s="6" t="s">
        <v>7</v>
      </c>
    </row>
    <row r="28" spans="1:4" x14ac:dyDescent="0.4">
      <c r="A28" s="3" t="s">
        <v>72</v>
      </c>
      <c r="B28" s="3" t="s">
        <v>73</v>
      </c>
      <c r="C28" s="8" t="s">
        <v>47</v>
      </c>
      <c r="D28" s="6" t="s">
        <v>7</v>
      </c>
    </row>
    <row r="29" spans="1:4" x14ac:dyDescent="0.4">
      <c r="A29" s="3" t="s">
        <v>74</v>
      </c>
      <c r="B29" s="3" t="s">
        <v>75</v>
      </c>
      <c r="C29" s="8" t="s">
        <v>47</v>
      </c>
      <c r="D29" s="6" t="s">
        <v>7</v>
      </c>
    </row>
    <row r="30" spans="1:4" x14ac:dyDescent="0.4">
      <c r="A30" s="3" t="s">
        <v>76</v>
      </c>
      <c r="B30" s="3" t="s">
        <v>77</v>
      </c>
      <c r="C30" s="8" t="s">
        <v>47</v>
      </c>
      <c r="D30" s="6" t="s">
        <v>7</v>
      </c>
    </row>
    <row r="31" spans="1:4" x14ac:dyDescent="0.4">
      <c r="A31" s="3" t="s">
        <v>78</v>
      </c>
      <c r="B31" s="3" t="s">
        <v>79</v>
      </c>
      <c r="C31" s="8" t="s">
        <v>47</v>
      </c>
      <c r="D31" s="6" t="s">
        <v>7</v>
      </c>
    </row>
    <row r="32" spans="1:4" x14ac:dyDescent="0.4">
      <c r="A32" s="4" t="s">
        <v>80</v>
      </c>
      <c r="B32" s="4" t="s">
        <v>81</v>
      </c>
      <c r="C32" s="8" t="s">
        <v>50</v>
      </c>
      <c r="D32" s="6" t="s">
        <v>51</v>
      </c>
    </row>
    <row r="33" spans="1:4" x14ac:dyDescent="0.4">
      <c r="A33" s="4" t="s">
        <v>82</v>
      </c>
      <c r="B33" s="4" t="s">
        <v>83</v>
      </c>
      <c r="C33" s="8" t="s">
        <v>50</v>
      </c>
      <c r="D33" s="6" t="s">
        <v>51</v>
      </c>
    </row>
    <row r="34" spans="1:4" x14ac:dyDescent="0.4">
      <c r="A34" s="4" t="s">
        <v>84</v>
      </c>
      <c r="B34" s="4" t="s">
        <v>85</v>
      </c>
      <c r="C34" s="8" t="s">
        <v>86</v>
      </c>
      <c r="D34" s="6" t="s">
        <v>7</v>
      </c>
    </row>
    <row r="35" spans="1:4" x14ac:dyDescent="0.4">
      <c r="A35" s="4" t="s">
        <v>87</v>
      </c>
      <c r="B35" s="4" t="s">
        <v>88</v>
      </c>
      <c r="C35" s="8" t="s">
        <v>86</v>
      </c>
      <c r="D35" s="6" t="s">
        <v>7</v>
      </c>
    </row>
    <row r="36" spans="1:4" x14ac:dyDescent="0.4">
      <c r="A36" s="4" t="s">
        <v>89</v>
      </c>
      <c r="B36" s="4" t="s">
        <v>90</v>
      </c>
      <c r="C36" s="6" t="s">
        <v>35</v>
      </c>
      <c r="D36" s="6" t="s">
        <v>7</v>
      </c>
    </row>
    <row r="37" spans="1:4" x14ac:dyDescent="0.4">
      <c r="A37" s="4" t="s">
        <v>91</v>
      </c>
      <c r="B37" s="4" t="s">
        <v>92</v>
      </c>
      <c r="C37" s="10" t="s">
        <v>93</v>
      </c>
      <c r="D37" s="6" t="s">
        <v>94</v>
      </c>
    </row>
    <row r="38" spans="1:4" x14ac:dyDescent="0.4">
      <c r="A38" s="4" t="s">
        <v>95</v>
      </c>
      <c r="B38" s="4" t="s">
        <v>96</v>
      </c>
      <c r="C38" s="8" t="s">
        <v>44</v>
      </c>
      <c r="D38" s="6" t="s">
        <v>7</v>
      </c>
    </row>
    <row r="39" spans="1:4" x14ac:dyDescent="0.4">
      <c r="A39" s="4" t="s">
        <v>97</v>
      </c>
      <c r="B39" s="4" t="s">
        <v>98</v>
      </c>
      <c r="C39" s="3" t="s">
        <v>41</v>
      </c>
      <c r="D39" s="6" t="s">
        <v>7</v>
      </c>
    </row>
    <row r="40" spans="1:4" x14ac:dyDescent="0.4">
      <c r="A40" s="4" t="s">
        <v>99</v>
      </c>
      <c r="B40" s="4" t="s">
        <v>100</v>
      </c>
      <c r="C40" s="3" t="s">
        <v>41</v>
      </c>
      <c r="D40" s="6" t="s">
        <v>7</v>
      </c>
    </row>
    <row r="41" spans="1:4" x14ac:dyDescent="0.4">
      <c r="A41" s="4" t="s">
        <v>101</v>
      </c>
      <c r="B41" s="4" t="s">
        <v>102</v>
      </c>
      <c r="C41" s="3" t="s">
        <v>103</v>
      </c>
      <c r="D41" s="6" t="s">
        <v>7</v>
      </c>
    </row>
    <row r="42" spans="1:4" x14ac:dyDescent="0.4">
      <c r="A42" s="4" t="s">
        <v>104</v>
      </c>
      <c r="B42" s="4" t="s">
        <v>105</v>
      </c>
      <c r="C42" s="3" t="s">
        <v>105</v>
      </c>
      <c r="D42" s="6" t="s">
        <v>7</v>
      </c>
    </row>
    <row r="43" spans="1:4" x14ac:dyDescent="0.4">
      <c r="A43" s="4" t="s">
        <v>106</v>
      </c>
      <c r="B43" s="4" t="s">
        <v>107</v>
      </c>
      <c r="C43" s="6" t="s">
        <v>35</v>
      </c>
      <c r="D43" s="6" t="s">
        <v>7</v>
      </c>
    </row>
    <row r="44" spans="1:4" x14ac:dyDescent="0.4">
      <c r="A44" s="4" t="s">
        <v>108</v>
      </c>
      <c r="B44" s="4" t="s">
        <v>109</v>
      </c>
      <c r="C44" s="8" t="s">
        <v>47</v>
      </c>
      <c r="D44" s="6" t="s">
        <v>7</v>
      </c>
    </row>
    <row r="45" spans="1:4" x14ac:dyDescent="0.4">
      <c r="A45" s="4" t="s">
        <v>110</v>
      </c>
      <c r="B45" s="4" t="s">
        <v>111</v>
      </c>
      <c r="C45" s="3" t="s">
        <v>103</v>
      </c>
      <c r="D45" s="6" t="s">
        <v>7</v>
      </c>
    </row>
    <row r="46" spans="1:4" x14ac:dyDescent="0.4">
      <c r="A46" s="4" t="s">
        <v>112</v>
      </c>
      <c r="B46" s="4" t="s">
        <v>113</v>
      </c>
      <c r="C46" s="10" t="s">
        <v>114</v>
      </c>
      <c r="D46" s="6" t="s">
        <v>7</v>
      </c>
    </row>
    <row r="47" spans="1:4" x14ac:dyDescent="0.4">
      <c r="A47" s="4" t="s">
        <v>115</v>
      </c>
      <c r="B47" s="4" t="s">
        <v>116</v>
      </c>
      <c r="C47" s="10" t="s">
        <v>114</v>
      </c>
      <c r="D47" s="6" t="s">
        <v>7</v>
      </c>
    </row>
    <row r="48" spans="1:4" x14ac:dyDescent="0.4">
      <c r="A48" s="4" t="s">
        <v>117</v>
      </c>
      <c r="B48" s="4" t="s">
        <v>118</v>
      </c>
      <c r="C48" s="10" t="s">
        <v>119</v>
      </c>
      <c r="D48" s="6" t="s">
        <v>120</v>
      </c>
    </row>
    <row r="49" spans="1:4" x14ac:dyDescent="0.4">
      <c r="A49" s="9" t="s">
        <v>121</v>
      </c>
      <c r="B49" s="9" t="s">
        <v>122</v>
      </c>
      <c r="C49" s="9" t="s">
        <v>123</v>
      </c>
      <c r="D49" s="6" t="s">
        <v>7</v>
      </c>
    </row>
    <row r="50" spans="1:4" x14ac:dyDescent="0.4">
      <c r="A50" s="3" t="s">
        <v>124</v>
      </c>
      <c r="B50" s="3" t="s">
        <v>125</v>
      </c>
      <c r="C50" s="3" t="s">
        <v>126</v>
      </c>
      <c r="D50" s="6" t="s">
        <v>127</v>
      </c>
    </row>
    <row r="51" spans="1:4" x14ac:dyDescent="0.4">
      <c r="A51" s="3" t="s">
        <v>128</v>
      </c>
      <c r="B51" s="3" t="s">
        <v>129</v>
      </c>
      <c r="C51" s="8" t="s">
        <v>130</v>
      </c>
      <c r="D51" s="6" t="s">
        <v>7</v>
      </c>
    </row>
    <row r="52" spans="1:4" x14ac:dyDescent="0.4">
      <c r="A52" s="3" t="s">
        <v>131</v>
      </c>
      <c r="B52" s="3" t="s">
        <v>132</v>
      </c>
      <c r="C52" s="8" t="s">
        <v>130</v>
      </c>
      <c r="D52" s="6" t="s">
        <v>7</v>
      </c>
    </row>
    <row r="53" spans="1:4" x14ac:dyDescent="0.4">
      <c r="A53" s="3" t="s">
        <v>133</v>
      </c>
      <c r="B53" s="3" t="s">
        <v>134</v>
      </c>
      <c r="C53" s="8" t="s">
        <v>135</v>
      </c>
      <c r="D53" s="6" t="s">
        <v>7</v>
      </c>
    </row>
    <row r="54" spans="1:4" x14ac:dyDescent="0.4">
      <c r="A54" s="3" t="s">
        <v>136</v>
      </c>
      <c r="B54" s="3" t="s">
        <v>137</v>
      </c>
      <c r="C54" s="8" t="s">
        <v>138</v>
      </c>
      <c r="D54" s="6" t="s">
        <v>7</v>
      </c>
    </row>
    <row r="55" spans="1:4" x14ac:dyDescent="0.4">
      <c r="A55" s="3" t="s">
        <v>139</v>
      </c>
      <c r="B55" s="3" t="s">
        <v>140</v>
      </c>
      <c r="C55" s="3" t="s">
        <v>141</v>
      </c>
      <c r="D55" s="6" t="s">
        <v>120</v>
      </c>
    </row>
    <row r="56" spans="1:4" x14ac:dyDescent="0.4">
      <c r="A56" s="3" t="s">
        <v>142</v>
      </c>
      <c r="B56" s="3" t="s">
        <v>143</v>
      </c>
      <c r="C56" s="3" t="s">
        <v>144</v>
      </c>
      <c r="D56" s="6" t="s">
        <v>120</v>
      </c>
    </row>
    <row r="57" spans="1:4" x14ac:dyDescent="0.4">
      <c r="A57" s="3" t="s">
        <v>145</v>
      </c>
      <c r="B57" s="3" t="s">
        <v>146</v>
      </c>
      <c r="C57" s="8" t="s">
        <v>47</v>
      </c>
      <c r="D57" s="6" t="s">
        <v>7</v>
      </c>
    </row>
    <row r="58" spans="1:4" x14ac:dyDescent="0.4">
      <c r="A58" s="3" t="s">
        <v>147</v>
      </c>
      <c r="B58" s="3" t="s">
        <v>148</v>
      </c>
      <c r="C58" s="3" t="s">
        <v>149</v>
      </c>
      <c r="D58" s="6" t="s">
        <v>12</v>
      </c>
    </row>
    <row r="59" spans="1:4" x14ac:dyDescent="0.4">
      <c r="A59" s="3" t="s">
        <v>150</v>
      </c>
      <c r="B59" s="3" t="s">
        <v>151</v>
      </c>
      <c r="C59" s="3" t="s">
        <v>126</v>
      </c>
      <c r="D59" s="6" t="s">
        <v>127</v>
      </c>
    </row>
    <row r="60" spans="1:4" x14ac:dyDescent="0.4">
      <c r="A60" s="4" t="s">
        <v>152</v>
      </c>
      <c r="B60" s="4" t="s">
        <v>105</v>
      </c>
      <c r="C60" s="3" t="s">
        <v>105</v>
      </c>
      <c r="D60" s="6" t="s">
        <v>7</v>
      </c>
    </row>
    <row r="61" spans="1:4" x14ac:dyDescent="0.4">
      <c r="A61" s="3" t="s">
        <v>153</v>
      </c>
      <c r="B61" s="3" t="s">
        <v>154</v>
      </c>
      <c r="C61" s="3" t="s">
        <v>126</v>
      </c>
      <c r="D61" s="6" t="s">
        <v>127</v>
      </c>
    </row>
    <row r="62" spans="1:4" x14ac:dyDescent="0.4">
      <c r="A62" s="3" t="s">
        <v>155</v>
      </c>
      <c r="B62" s="3" t="s">
        <v>156</v>
      </c>
      <c r="C62" s="8" t="s">
        <v>130</v>
      </c>
      <c r="D62" s="6" t="s">
        <v>7</v>
      </c>
    </row>
    <row r="63" spans="1:4" x14ac:dyDescent="0.4">
      <c r="A63" s="3" t="s">
        <v>157</v>
      </c>
      <c r="B63" s="3" t="s">
        <v>158</v>
      </c>
      <c r="C63" s="3" t="s">
        <v>126</v>
      </c>
      <c r="D63" s="6" t="s">
        <v>127</v>
      </c>
    </row>
    <row r="64" spans="1:4" x14ac:dyDescent="0.4">
      <c r="A64" s="3" t="s">
        <v>159</v>
      </c>
      <c r="B64" s="3" t="s">
        <v>160</v>
      </c>
      <c r="C64" s="3" t="s">
        <v>126</v>
      </c>
      <c r="D64" s="6" t="s">
        <v>127</v>
      </c>
    </row>
    <row r="65" spans="1:4" x14ac:dyDescent="0.4">
      <c r="A65" s="3" t="s">
        <v>161</v>
      </c>
      <c r="B65" s="11" t="s">
        <v>123</v>
      </c>
      <c r="C65" s="11" t="s">
        <v>123</v>
      </c>
      <c r="D65" s="6" t="s">
        <v>7</v>
      </c>
    </row>
    <row r="66" spans="1:4" x14ac:dyDescent="0.4">
      <c r="A66" s="4" t="s">
        <v>162</v>
      </c>
      <c r="B66" s="4" t="s">
        <v>163</v>
      </c>
      <c r="C66" s="10" t="s">
        <v>164</v>
      </c>
      <c r="D66" s="6" t="s">
        <v>127</v>
      </c>
    </row>
    <row r="67" spans="1:4" x14ac:dyDescent="0.4">
      <c r="A67" s="4" t="s">
        <v>165</v>
      </c>
      <c r="B67" s="4" t="s">
        <v>166</v>
      </c>
      <c r="C67" s="3" t="s">
        <v>167</v>
      </c>
      <c r="D67" s="6" t="s">
        <v>127</v>
      </c>
    </row>
    <row r="68" spans="1:4" x14ac:dyDescent="0.4">
      <c r="A68" s="4" t="s">
        <v>168</v>
      </c>
      <c r="B68" s="4" t="s">
        <v>169</v>
      </c>
      <c r="C68" s="3" t="s">
        <v>167</v>
      </c>
      <c r="D68" s="6" t="s">
        <v>127</v>
      </c>
    </row>
    <row r="69" spans="1:4" x14ac:dyDescent="0.4">
      <c r="A69" s="4" t="s">
        <v>170</v>
      </c>
      <c r="B69" s="4" t="s">
        <v>171</v>
      </c>
      <c r="C69" s="3" t="s">
        <v>167</v>
      </c>
      <c r="D69" s="6" t="s">
        <v>127</v>
      </c>
    </row>
    <row r="70" spans="1:4" x14ac:dyDescent="0.4">
      <c r="A70" s="4" t="s">
        <v>172</v>
      </c>
      <c r="B70" s="4" t="s">
        <v>173</v>
      </c>
      <c r="C70" s="3" t="s">
        <v>167</v>
      </c>
      <c r="D70" s="6" t="s">
        <v>127</v>
      </c>
    </row>
    <row r="71" spans="1:4" x14ac:dyDescent="0.4">
      <c r="A71" s="4" t="s">
        <v>174</v>
      </c>
      <c r="B71" s="4" t="s">
        <v>175</v>
      </c>
      <c r="C71" s="3" t="s">
        <v>167</v>
      </c>
      <c r="D71" s="6" t="s">
        <v>127</v>
      </c>
    </row>
    <row r="72" spans="1:4" x14ac:dyDescent="0.4">
      <c r="A72" s="3" t="s">
        <v>176</v>
      </c>
      <c r="B72" s="11" t="s">
        <v>177</v>
      </c>
      <c r="C72" s="11" t="s">
        <v>32</v>
      </c>
      <c r="D72" s="6" t="s">
        <v>7</v>
      </c>
    </row>
    <row r="73" spans="1:4" x14ac:dyDescent="0.4">
      <c r="A73" s="9" t="s">
        <v>178</v>
      </c>
      <c r="B73" s="9" t="s">
        <v>179</v>
      </c>
      <c r="C73" s="9" t="s">
        <v>32</v>
      </c>
      <c r="D73" s="6" t="s">
        <v>7</v>
      </c>
    </row>
    <row r="74" spans="1:4" x14ac:dyDescent="0.4">
      <c r="A74" s="3" t="s">
        <v>180</v>
      </c>
      <c r="B74" s="3" t="s">
        <v>181</v>
      </c>
      <c r="C74" s="10" t="s">
        <v>38</v>
      </c>
      <c r="D74" s="6" t="s">
        <v>7</v>
      </c>
    </row>
    <row r="75" spans="1:4" x14ac:dyDescent="0.4">
      <c r="A75" s="3" t="s">
        <v>182</v>
      </c>
      <c r="B75" s="3" t="s">
        <v>37</v>
      </c>
      <c r="C75" s="10" t="s">
        <v>38</v>
      </c>
      <c r="D75" s="6" t="s">
        <v>7</v>
      </c>
    </row>
    <row r="76" spans="1:4" x14ac:dyDescent="0.4">
      <c r="A76" s="3" t="s">
        <v>183</v>
      </c>
      <c r="B76" s="11" t="s">
        <v>184</v>
      </c>
      <c r="C76" s="12" t="s">
        <v>185</v>
      </c>
      <c r="D76" s="6" t="s">
        <v>12</v>
      </c>
    </row>
    <row r="77" spans="1:4" x14ac:dyDescent="0.4">
      <c r="A77" s="3" t="s">
        <v>186</v>
      </c>
      <c r="B77" s="3" t="s">
        <v>187</v>
      </c>
      <c r="C77" s="10" t="s">
        <v>35</v>
      </c>
      <c r="D77" s="6" t="s">
        <v>7</v>
      </c>
    </row>
    <row r="78" spans="1:4" x14ac:dyDescent="0.4">
      <c r="A78" s="3" t="s">
        <v>188</v>
      </c>
      <c r="B78" s="11" t="s">
        <v>189</v>
      </c>
      <c r="C78" s="11" t="s">
        <v>189</v>
      </c>
      <c r="D78" s="6" t="s">
        <v>7</v>
      </c>
    </row>
    <row r="79" spans="1:4" x14ac:dyDescent="0.4">
      <c r="A79" s="3" t="s">
        <v>190</v>
      </c>
      <c r="B79" s="11" t="s">
        <v>191</v>
      </c>
      <c r="C79" s="11" t="s">
        <v>191</v>
      </c>
      <c r="D79" s="6" t="s">
        <v>7</v>
      </c>
    </row>
    <row r="80" spans="1:4" x14ac:dyDescent="0.4">
      <c r="A80" s="3" t="s">
        <v>192</v>
      </c>
      <c r="B80" s="3" t="s">
        <v>193</v>
      </c>
      <c r="C80" s="3" t="s">
        <v>194</v>
      </c>
      <c r="D80" s="6" t="s">
        <v>7</v>
      </c>
    </row>
    <row r="81" spans="1:4" x14ac:dyDescent="0.4">
      <c r="A81" s="3" t="s">
        <v>195</v>
      </c>
      <c r="B81" s="11" t="s">
        <v>196</v>
      </c>
      <c r="C81" s="11" t="s">
        <v>196</v>
      </c>
      <c r="D81" s="6" t="s">
        <v>7</v>
      </c>
    </row>
    <row r="82" spans="1:4" x14ac:dyDescent="0.4">
      <c r="A82" s="3" t="s">
        <v>197</v>
      </c>
      <c r="B82" s="3" t="s">
        <v>198</v>
      </c>
      <c r="C82" s="10" t="s">
        <v>35</v>
      </c>
      <c r="D82" s="6" t="s">
        <v>7</v>
      </c>
    </row>
    <row r="83" spans="1:4" x14ac:dyDescent="0.4">
      <c r="A83" s="3" t="s">
        <v>199</v>
      </c>
      <c r="B83" s="3" t="s">
        <v>200</v>
      </c>
      <c r="C83" s="8" t="s">
        <v>185</v>
      </c>
      <c r="D83" s="6" t="s">
        <v>12</v>
      </c>
    </row>
    <row r="84" spans="1:4" x14ac:dyDescent="0.4">
      <c r="A84" s="3" t="s">
        <v>201</v>
      </c>
      <c r="B84" s="3" t="s">
        <v>202</v>
      </c>
      <c r="C84" s="8" t="s">
        <v>47</v>
      </c>
      <c r="D84" s="6" t="s">
        <v>7</v>
      </c>
    </row>
    <row r="85" spans="1:4" x14ac:dyDescent="0.4">
      <c r="A85" s="3" t="s">
        <v>203</v>
      </c>
      <c r="B85" s="3" t="s">
        <v>204</v>
      </c>
      <c r="C85" s="8" t="s">
        <v>47</v>
      </c>
      <c r="D85" s="6" t="s">
        <v>7</v>
      </c>
    </row>
    <row r="86" spans="1:4" x14ac:dyDescent="0.4">
      <c r="A86" s="3" t="s">
        <v>205</v>
      </c>
      <c r="B86" s="3" t="s">
        <v>206</v>
      </c>
      <c r="C86" s="10" t="s">
        <v>93</v>
      </c>
      <c r="D86" s="6" t="s">
        <v>94</v>
      </c>
    </row>
    <row r="87" spans="1:4" x14ac:dyDescent="0.4">
      <c r="A87" s="3" t="s">
        <v>207</v>
      </c>
      <c r="B87" s="3" t="s">
        <v>208</v>
      </c>
      <c r="C87" s="10" t="s">
        <v>149</v>
      </c>
      <c r="D87" s="6" t="s">
        <v>12</v>
      </c>
    </row>
    <row r="88" spans="1:4" x14ac:dyDescent="0.4">
      <c r="A88" s="3" t="s">
        <v>209</v>
      </c>
      <c r="B88" s="3" t="s">
        <v>210</v>
      </c>
      <c r="C88" s="10" t="s">
        <v>35</v>
      </c>
      <c r="D88" s="6" t="s">
        <v>7</v>
      </c>
    </row>
    <row r="89" spans="1:4" x14ac:dyDescent="0.4">
      <c r="A89" s="3" t="s">
        <v>211</v>
      </c>
      <c r="B89" s="3" t="s">
        <v>212</v>
      </c>
      <c r="C89" s="3" t="s">
        <v>213</v>
      </c>
      <c r="D89" s="6" t="s">
        <v>7</v>
      </c>
    </row>
    <row r="90" spans="1:4" x14ac:dyDescent="0.4">
      <c r="A90" s="3" t="s">
        <v>214</v>
      </c>
      <c r="B90" s="3" t="s">
        <v>215</v>
      </c>
      <c r="C90" s="10" t="s">
        <v>35</v>
      </c>
      <c r="D90" s="6" t="s">
        <v>7</v>
      </c>
    </row>
    <row r="91" spans="1:4" x14ac:dyDescent="0.4">
      <c r="A91" s="3" t="s">
        <v>216</v>
      </c>
      <c r="B91" s="3" t="s">
        <v>217</v>
      </c>
      <c r="C91" s="3" t="s">
        <v>167</v>
      </c>
      <c r="D91" s="6" t="s">
        <v>127</v>
      </c>
    </row>
    <row r="92" spans="1:4" x14ac:dyDescent="0.4">
      <c r="A92" s="3" t="s">
        <v>218</v>
      </c>
      <c r="B92" s="3" t="s">
        <v>219</v>
      </c>
      <c r="C92" s="8" t="s">
        <v>47</v>
      </c>
      <c r="D92" s="6" t="s">
        <v>7</v>
      </c>
    </row>
    <row r="93" spans="1:4" x14ac:dyDescent="0.4">
      <c r="A93" s="3" t="s">
        <v>220</v>
      </c>
      <c r="B93" s="3" t="s">
        <v>221</v>
      </c>
      <c r="C93" s="3" t="s">
        <v>213</v>
      </c>
      <c r="D93" s="6" t="s">
        <v>7</v>
      </c>
    </row>
    <row r="94" spans="1:4" x14ac:dyDescent="0.4">
      <c r="A94" s="3" t="s">
        <v>222</v>
      </c>
      <c r="B94" s="3" t="s">
        <v>68</v>
      </c>
      <c r="C94" s="3" t="s">
        <v>69</v>
      </c>
      <c r="D94" s="6" t="s">
        <v>7</v>
      </c>
    </row>
    <row r="95" spans="1:4" x14ac:dyDescent="0.4">
      <c r="A95" s="3" t="s">
        <v>223</v>
      </c>
      <c r="B95" s="3" t="s">
        <v>224</v>
      </c>
      <c r="C95" s="3" t="s">
        <v>194</v>
      </c>
      <c r="D95" s="6" t="s">
        <v>7</v>
      </c>
    </row>
    <row r="96" spans="1:4" x14ac:dyDescent="0.4">
      <c r="A96" s="3" t="s">
        <v>225</v>
      </c>
      <c r="B96" s="3" t="s">
        <v>226</v>
      </c>
      <c r="C96" s="3" t="s">
        <v>194</v>
      </c>
      <c r="D96" s="6" t="s">
        <v>7</v>
      </c>
    </row>
    <row r="97" spans="1:4" x14ac:dyDescent="0.4">
      <c r="A97" s="3" t="s">
        <v>227</v>
      </c>
      <c r="B97" s="3" t="s">
        <v>228</v>
      </c>
      <c r="C97" s="8" t="s">
        <v>185</v>
      </c>
      <c r="D97" s="6" t="s">
        <v>12</v>
      </c>
    </row>
    <row r="98" spans="1:4" x14ac:dyDescent="0.4">
      <c r="A98" s="3" t="s">
        <v>229</v>
      </c>
      <c r="B98" s="3" t="s">
        <v>230</v>
      </c>
      <c r="C98" s="3" t="s">
        <v>194</v>
      </c>
      <c r="D98" s="6" t="s">
        <v>7</v>
      </c>
    </row>
    <row r="99" spans="1:4" x14ac:dyDescent="0.4">
      <c r="A99" s="3" t="s">
        <v>231</v>
      </c>
      <c r="B99" s="3" t="s">
        <v>232</v>
      </c>
      <c r="C99" s="3" t="s">
        <v>194</v>
      </c>
      <c r="D99" s="6" t="s">
        <v>7</v>
      </c>
    </row>
    <row r="100" spans="1:4" x14ac:dyDescent="0.4">
      <c r="A100" s="3" t="s">
        <v>233</v>
      </c>
      <c r="B100" s="3" t="s">
        <v>234</v>
      </c>
      <c r="C100" s="3" t="s">
        <v>194</v>
      </c>
      <c r="D100" s="6" t="s">
        <v>7</v>
      </c>
    </row>
    <row r="101" spans="1:4" x14ac:dyDescent="0.4">
      <c r="A101" s="3" t="s">
        <v>235</v>
      </c>
      <c r="B101" s="3" t="s">
        <v>105</v>
      </c>
      <c r="C101" s="3" t="s">
        <v>105</v>
      </c>
      <c r="D101" s="6" t="s">
        <v>7</v>
      </c>
    </row>
    <row r="102" spans="1:4" x14ac:dyDescent="0.4">
      <c r="A102" s="3" t="s">
        <v>236</v>
      </c>
      <c r="B102" s="3" t="s">
        <v>237</v>
      </c>
      <c r="C102" s="3" t="s">
        <v>237</v>
      </c>
      <c r="D102" s="6" t="s">
        <v>238</v>
      </c>
    </row>
    <row r="103" spans="1:4" x14ac:dyDescent="0.4">
      <c r="A103" s="3" t="s">
        <v>239</v>
      </c>
      <c r="B103" s="3" t="s">
        <v>240</v>
      </c>
      <c r="C103" s="10" t="s">
        <v>35</v>
      </c>
      <c r="D103" s="6" t="s">
        <v>7</v>
      </c>
    </row>
    <row r="104" spans="1:4" x14ac:dyDescent="0.4">
      <c r="A104" s="3" t="s">
        <v>241</v>
      </c>
      <c r="B104" s="3" t="s">
        <v>242</v>
      </c>
      <c r="C104" s="10" t="s">
        <v>35</v>
      </c>
      <c r="D104" s="6" t="s">
        <v>7</v>
      </c>
    </row>
    <row r="105" spans="1:4" x14ac:dyDescent="0.4">
      <c r="A105" s="3" t="s">
        <v>243</v>
      </c>
      <c r="B105" s="3" t="s">
        <v>244</v>
      </c>
      <c r="C105" s="10" t="s">
        <v>35</v>
      </c>
      <c r="D105" s="6" t="s">
        <v>7</v>
      </c>
    </row>
    <row r="106" spans="1:4" x14ac:dyDescent="0.4">
      <c r="A106" s="3" t="s">
        <v>245</v>
      </c>
      <c r="B106" s="3" t="s">
        <v>246</v>
      </c>
      <c r="C106" s="3" t="s">
        <v>167</v>
      </c>
      <c r="D106" s="6" t="s">
        <v>127</v>
      </c>
    </row>
    <row r="107" spans="1:4" x14ac:dyDescent="0.4">
      <c r="A107" s="3" t="s">
        <v>247</v>
      </c>
      <c r="B107" s="3" t="s">
        <v>109</v>
      </c>
      <c r="C107" s="8" t="s">
        <v>47</v>
      </c>
      <c r="D107" s="6" t="s">
        <v>7</v>
      </c>
    </row>
    <row r="108" spans="1:4" x14ac:dyDescent="0.4">
      <c r="A108" s="3" t="s">
        <v>248</v>
      </c>
      <c r="B108" s="3" t="s">
        <v>237</v>
      </c>
      <c r="C108" s="8" t="s">
        <v>237</v>
      </c>
      <c r="D108" s="6" t="s">
        <v>238</v>
      </c>
    </row>
    <row r="109" spans="1:4" x14ac:dyDescent="0.4">
      <c r="A109" s="3" t="s">
        <v>249</v>
      </c>
      <c r="B109" s="3" t="s">
        <v>105</v>
      </c>
      <c r="C109" s="3" t="s">
        <v>105</v>
      </c>
      <c r="D109" s="6" t="s">
        <v>7</v>
      </c>
    </row>
    <row r="110" spans="1:4" x14ac:dyDescent="0.4">
      <c r="A110" s="3" t="s">
        <v>250</v>
      </c>
      <c r="B110" s="3" t="s">
        <v>251</v>
      </c>
      <c r="C110" s="3" t="s">
        <v>194</v>
      </c>
      <c r="D110" s="6" t="s">
        <v>7</v>
      </c>
    </row>
    <row r="111" spans="1:4" x14ac:dyDescent="0.4">
      <c r="A111" s="3" t="s">
        <v>252</v>
      </c>
      <c r="B111" s="3" t="s">
        <v>253</v>
      </c>
      <c r="C111" s="3" t="s">
        <v>194</v>
      </c>
      <c r="D111" s="6" t="s">
        <v>7</v>
      </c>
    </row>
    <row r="112" spans="1:4" x14ac:dyDescent="0.4">
      <c r="A112" s="3" t="s">
        <v>254</v>
      </c>
      <c r="B112" s="3" t="s">
        <v>255</v>
      </c>
      <c r="C112" s="3" t="s">
        <v>194</v>
      </c>
      <c r="D112" s="6" t="s">
        <v>7</v>
      </c>
    </row>
    <row r="113" spans="1:4" x14ac:dyDescent="0.4">
      <c r="A113" s="3" t="s">
        <v>256</v>
      </c>
      <c r="B113" s="3" t="s">
        <v>257</v>
      </c>
      <c r="C113" s="8" t="s">
        <v>185</v>
      </c>
      <c r="D113" s="6" t="s">
        <v>12</v>
      </c>
    </row>
    <row r="114" spans="1:4" x14ac:dyDescent="0.4">
      <c r="A114" s="3" t="s">
        <v>258</v>
      </c>
      <c r="B114" s="3" t="s">
        <v>259</v>
      </c>
      <c r="C114" s="3" t="s">
        <v>41</v>
      </c>
      <c r="D114" s="6" t="s">
        <v>7</v>
      </c>
    </row>
    <row r="115" spans="1:4" x14ac:dyDescent="0.4">
      <c r="A115" s="3" t="s">
        <v>260</v>
      </c>
      <c r="B115" s="3" t="s">
        <v>210</v>
      </c>
      <c r="C115" s="10" t="s">
        <v>35</v>
      </c>
      <c r="D115" s="6" t="s">
        <v>7</v>
      </c>
    </row>
    <row r="116" spans="1:4" x14ac:dyDescent="0.4">
      <c r="A116" s="3" t="s">
        <v>261</v>
      </c>
      <c r="B116" s="3" t="s">
        <v>262</v>
      </c>
      <c r="C116" s="8" t="s">
        <v>237</v>
      </c>
      <c r="D116" s="6" t="s">
        <v>238</v>
      </c>
    </row>
    <row r="117" spans="1:4" x14ac:dyDescent="0.4">
      <c r="A117" s="3" t="s">
        <v>263</v>
      </c>
      <c r="B117" s="3" t="s">
        <v>230</v>
      </c>
      <c r="C117" s="3" t="s">
        <v>194</v>
      </c>
      <c r="D117" s="6" t="s">
        <v>7</v>
      </c>
    </row>
    <row r="118" spans="1:4" x14ac:dyDescent="0.4">
      <c r="A118" s="3" t="s">
        <v>264</v>
      </c>
      <c r="B118" s="3" t="s">
        <v>232</v>
      </c>
      <c r="C118" s="3" t="s">
        <v>194</v>
      </c>
      <c r="D118" s="6" t="s">
        <v>7</v>
      </c>
    </row>
    <row r="119" spans="1:4" x14ac:dyDescent="0.4">
      <c r="A119" s="3" t="s">
        <v>265</v>
      </c>
      <c r="B119" s="3" t="s">
        <v>234</v>
      </c>
      <c r="C119" s="3" t="s">
        <v>194</v>
      </c>
      <c r="D119" s="6" t="s">
        <v>7</v>
      </c>
    </row>
    <row r="120" spans="1:4" x14ac:dyDescent="0.4">
      <c r="A120" s="3" t="s">
        <v>266</v>
      </c>
      <c r="B120" s="3" t="s">
        <v>267</v>
      </c>
      <c r="C120" s="3" t="s">
        <v>194</v>
      </c>
      <c r="D120" s="6" t="s">
        <v>7</v>
      </c>
    </row>
    <row r="121" spans="1:4" x14ac:dyDescent="0.4">
      <c r="A121" s="9" t="s">
        <v>268</v>
      </c>
      <c r="B121" s="9" t="s">
        <v>51</v>
      </c>
      <c r="C121" s="9" t="s">
        <v>50</v>
      </c>
      <c r="D121" s="6" t="s">
        <v>51</v>
      </c>
    </row>
    <row r="122" spans="1:4" x14ac:dyDescent="0.4">
      <c r="A122" s="4" t="s">
        <v>269</v>
      </c>
      <c r="B122" s="4" t="s">
        <v>270</v>
      </c>
      <c r="C122" s="8" t="s">
        <v>50</v>
      </c>
      <c r="D122" s="6" t="s">
        <v>51</v>
      </c>
    </row>
    <row r="123" spans="1:4" x14ac:dyDescent="0.4">
      <c r="A123" s="4" t="s">
        <v>271</v>
      </c>
      <c r="B123" s="4" t="s">
        <v>272</v>
      </c>
      <c r="C123" s="8" t="s">
        <v>50</v>
      </c>
      <c r="D123" s="6" t="s">
        <v>51</v>
      </c>
    </row>
    <row r="124" spans="1:4" x14ac:dyDescent="0.4">
      <c r="A124" s="4" t="s">
        <v>273</v>
      </c>
      <c r="B124" s="4" t="s">
        <v>274</v>
      </c>
      <c r="C124" s="8" t="s">
        <v>50</v>
      </c>
      <c r="D124" s="6" t="s">
        <v>51</v>
      </c>
    </row>
    <row r="125" spans="1:4" x14ac:dyDescent="0.4">
      <c r="A125" s="4" t="s">
        <v>275</v>
      </c>
      <c r="B125" s="4" t="s">
        <v>276</v>
      </c>
      <c r="C125" s="8" t="s">
        <v>50</v>
      </c>
      <c r="D125" s="6" t="s">
        <v>51</v>
      </c>
    </row>
    <row r="126" spans="1:4" x14ac:dyDescent="0.4">
      <c r="A126" s="4" t="s">
        <v>277</v>
      </c>
      <c r="B126" s="4" t="s">
        <v>278</v>
      </c>
      <c r="C126" s="8" t="s">
        <v>50</v>
      </c>
      <c r="D126" s="6" t="s">
        <v>51</v>
      </c>
    </row>
    <row r="127" spans="1:4" x14ac:dyDescent="0.4">
      <c r="A127" s="4" t="s">
        <v>279</v>
      </c>
      <c r="B127" s="11" t="s">
        <v>280</v>
      </c>
      <c r="C127" s="11" t="s">
        <v>280</v>
      </c>
      <c r="D127" s="6" t="s">
        <v>7</v>
      </c>
    </row>
    <row r="128" spans="1:4" x14ac:dyDescent="0.4">
      <c r="A128" s="4" t="s">
        <v>281</v>
      </c>
      <c r="B128" s="11" t="s">
        <v>282</v>
      </c>
      <c r="C128" s="12" t="s">
        <v>50</v>
      </c>
      <c r="D128" s="6" t="s">
        <v>51</v>
      </c>
    </row>
    <row r="129" spans="1:4" x14ac:dyDescent="0.4">
      <c r="A129" s="4" t="s">
        <v>283</v>
      </c>
      <c r="B129" s="11" t="s">
        <v>284</v>
      </c>
      <c r="C129" s="11" t="s">
        <v>284</v>
      </c>
      <c r="D129" s="6" t="s">
        <v>51</v>
      </c>
    </row>
    <row r="130" spans="1:4" x14ac:dyDescent="0.4">
      <c r="A130" s="4" t="s">
        <v>285</v>
      </c>
      <c r="B130" s="11" t="s">
        <v>286</v>
      </c>
      <c r="C130" s="11" t="s">
        <v>286</v>
      </c>
      <c r="D130" s="6" t="s">
        <v>51</v>
      </c>
    </row>
    <row r="131" spans="1:4" x14ac:dyDescent="0.4">
      <c r="A131" s="4" t="s">
        <v>287</v>
      </c>
      <c r="B131" s="11" t="s">
        <v>288</v>
      </c>
      <c r="C131" s="12" t="s">
        <v>288</v>
      </c>
      <c r="D131" s="6" t="s">
        <v>51</v>
      </c>
    </row>
    <row r="132" spans="1:4" x14ac:dyDescent="0.4">
      <c r="A132" s="9" t="s">
        <v>289</v>
      </c>
      <c r="B132" s="9" t="s">
        <v>290</v>
      </c>
      <c r="C132" s="9" t="s">
        <v>290</v>
      </c>
      <c r="D132" s="6" t="s">
        <v>291</v>
      </c>
    </row>
    <row r="133" spans="1:4" x14ac:dyDescent="0.4">
      <c r="A133" s="4" t="s">
        <v>292</v>
      </c>
      <c r="B133" s="4" t="s">
        <v>293</v>
      </c>
      <c r="C133" s="3" t="s">
        <v>290</v>
      </c>
      <c r="D133" s="6" t="s">
        <v>291</v>
      </c>
    </row>
    <row r="134" spans="1:4" x14ac:dyDescent="0.4">
      <c r="A134" s="4" t="s">
        <v>294</v>
      </c>
      <c r="B134" s="4" t="s">
        <v>295</v>
      </c>
      <c r="C134" s="3" t="s">
        <v>290</v>
      </c>
      <c r="D134" s="6" t="s">
        <v>291</v>
      </c>
    </row>
    <row r="135" spans="1:4" x14ac:dyDescent="0.4">
      <c r="A135" s="4" t="s">
        <v>296</v>
      </c>
      <c r="B135" s="4" t="s">
        <v>297</v>
      </c>
      <c r="C135" s="3" t="s">
        <v>290</v>
      </c>
      <c r="D135" s="6" t="s">
        <v>291</v>
      </c>
    </row>
    <row r="136" spans="1:4" x14ac:dyDescent="0.4">
      <c r="A136" s="4" t="s">
        <v>298</v>
      </c>
      <c r="B136" s="4" t="s">
        <v>299</v>
      </c>
      <c r="C136" s="3" t="s">
        <v>290</v>
      </c>
      <c r="D136" s="6" t="s">
        <v>291</v>
      </c>
    </row>
    <row r="137" spans="1:4" x14ac:dyDescent="0.4">
      <c r="A137" s="4" t="s">
        <v>300</v>
      </c>
      <c r="B137" s="4" t="s">
        <v>301</v>
      </c>
      <c r="C137" s="3" t="s">
        <v>290</v>
      </c>
      <c r="D137" s="6" t="s">
        <v>291</v>
      </c>
    </row>
    <row r="138" spans="1:4" x14ac:dyDescent="0.4">
      <c r="A138" s="4" t="s">
        <v>302</v>
      </c>
      <c r="B138" s="4" t="s">
        <v>303</v>
      </c>
      <c r="C138" s="3" t="s">
        <v>290</v>
      </c>
      <c r="D138" s="6" t="s">
        <v>291</v>
      </c>
    </row>
    <row r="139" spans="1:4" x14ac:dyDescent="0.4">
      <c r="A139" s="4" t="s">
        <v>304</v>
      </c>
      <c r="B139" s="11" t="s">
        <v>305</v>
      </c>
      <c r="C139" s="11" t="s">
        <v>290</v>
      </c>
      <c r="D139" s="6" t="s">
        <v>291</v>
      </c>
    </row>
    <row r="140" spans="1:4" x14ac:dyDescent="0.4">
      <c r="A140" s="4" t="s">
        <v>306</v>
      </c>
      <c r="B140" s="11" t="s">
        <v>307</v>
      </c>
      <c r="C140" s="11" t="s">
        <v>290</v>
      </c>
      <c r="D140" s="6" t="s">
        <v>291</v>
      </c>
    </row>
    <row r="141" spans="1:4" x14ac:dyDescent="0.4">
      <c r="A141" s="4" t="s">
        <v>308</v>
      </c>
      <c r="B141" s="11" t="s">
        <v>309</v>
      </c>
      <c r="C141" s="11" t="s">
        <v>290</v>
      </c>
      <c r="D141" s="6" t="s">
        <v>291</v>
      </c>
    </row>
    <row r="142" spans="1:4" x14ac:dyDescent="0.4">
      <c r="A142" s="9" t="s">
        <v>310</v>
      </c>
      <c r="B142" s="9" t="s">
        <v>311</v>
      </c>
      <c r="C142" s="9" t="s">
        <v>312</v>
      </c>
      <c r="D142" s="6" t="s">
        <v>313</v>
      </c>
    </row>
    <row r="143" spans="1:4" x14ac:dyDescent="0.4">
      <c r="A143" s="4" t="s">
        <v>314</v>
      </c>
      <c r="B143" s="4" t="s">
        <v>315</v>
      </c>
      <c r="C143" s="8" t="s">
        <v>312</v>
      </c>
      <c r="D143" s="6" t="s">
        <v>313</v>
      </c>
    </row>
    <row r="144" spans="1:4" x14ac:dyDescent="0.4">
      <c r="A144" s="4" t="s">
        <v>316</v>
      </c>
      <c r="B144" s="4" t="s">
        <v>317</v>
      </c>
      <c r="C144" s="8" t="s">
        <v>312</v>
      </c>
      <c r="D144" s="6" t="s">
        <v>313</v>
      </c>
    </row>
    <row r="145" spans="1:4" x14ac:dyDescent="0.4">
      <c r="A145" s="4" t="s">
        <v>318</v>
      </c>
      <c r="B145" s="4" t="s">
        <v>319</v>
      </c>
      <c r="C145" s="8" t="s">
        <v>312</v>
      </c>
      <c r="D145" s="6" t="s">
        <v>313</v>
      </c>
    </row>
    <row r="146" spans="1:4" x14ac:dyDescent="0.4">
      <c r="A146" s="4" t="s">
        <v>320</v>
      </c>
      <c r="B146" s="4" t="s">
        <v>321</v>
      </c>
      <c r="C146" s="8" t="s">
        <v>312</v>
      </c>
      <c r="D146" s="6" t="s">
        <v>313</v>
      </c>
    </row>
    <row r="147" spans="1:4" x14ac:dyDescent="0.4">
      <c r="A147" s="4" t="s">
        <v>322</v>
      </c>
      <c r="B147" s="4" t="s">
        <v>323</v>
      </c>
      <c r="C147" s="8" t="s">
        <v>312</v>
      </c>
      <c r="D147" s="6" t="s">
        <v>313</v>
      </c>
    </row>
    <row r="148" spans="1:4" x14ac:dyDescent="0.4">
      <c r="A148" s="4" t="s">
        <v>324</v>
      </c>
      <c r="B148" s="4" t="s">
        <v>325</v>
      </c>
      <c r="C148" s="8" t="s">
        <v>312</v>
      </c>
      <c r="D148" s="6" t="s">
        <v>313</v>
      </c>
    </row>
    <row r="149" spans="1:4" x14ac:dyDescent="0.4">
      <c r="A149" s="4" t="s">
        <v>326</v>
      </c>
      <c r="B149" s="4" t="s">
        <v>327</v>
      </c>
      <c r="C149" s="8" t="s">
        <v>312</v>
      </c>
      <c r="D149" s="6" t="s">
        <v>313</v>
      </c>
    </row>
    <row r="150" spans="1:4" x14ac:dyDescent="0.4">
      <c r="A150" s="4" t="s">
        <v>328</v>
      </c>
      <c r="B150" s="4" t="s">
        <v>329</v>
      </c>
      <c r="C150" s="8" t="s">
        <v>312</v>
      </c>
      <c r="D150" s="6" t="s">
        <v>313</v>
      </c>
    </row>
    <row r="151" spans="1:4" x14ac:dyDescent="0.4">
      <c r="A151" s="4" t="s">
        <v>330</v>
      </c>
      <c r="B151" s="4" t="s">
        <v>331</v>
      </c>
      <c r="C151" s="8" t="s">
        <v>312</v>
      </c>
      <c r="D151" s="6" t="s">
        <v>313</v>
      </c>
    </row>
    <row r="152" spans="1:4" x14ac:dyDescent="0.4">
      <c r="A152" s="9" t="s">
        <v>332</v>
      </c>
      <c r="B152" s="9" t="s">
        <v>166</v>
      </c>
      <c r="C152" s="9" t="s">
        <v>167</v>
      </c>
      <c r="D152" s="6" t="s">
        <v>127</v>
      </c>
    </row>
    <row r="153" spans="1:4" x14ac:dyDescent="0.4">
      <c r="A153" s="4" t="s">
        <v>333</v>
      </c>
      <c r="B153" s="4" t="s">
        <v>163</v>
      </c>
      <c r="C153" s="10" t="s">
        <v>164</v>
      </c>
      <c r="D153" s="6" t="s">
        <v>127</v>
      </c>
    </row>
    <row r="154" spans="1:4" x14ac:dyDescent="0.4">
      <c r="A154" s="4" t="s">
        <v>334</v>
      </c>
      <c r="B154" s="4" t="s">
        <v>166</v>
      </c>
      <c r="C154" s="3" t="s">
        <v>167</v>
      </c>
      <c r="D154" s="6" t="s">
        <v>127</v>
      </c>
    </row>
    <row r="155" spans="1:4" x14ac:dyDescent="0.4">
      <c r="A155" s="4" t="s">
        <v>335</v>
      </c>
      <c r="B155" s="4" t="s">
        <v>336</v>
      </c>
      <c r="C155" s="3" t="s">
        <v>167</v>
      </c>
      <c r="D155" s="6" t="s">
        <v>127</v>
      </c>
    </row>
    <row r="156" spans="1:4" x14ac:dyDescent="0.4">
      <c r="A156" s="4" t="s">
        <v>337</v>
      </c>
      <c r="B156" s="4" t="s">
        <v>171</v>
      </c>
      <c r="C156" s="3" t="s">
        <v>167</v>
      </c>
      <c r="D156" s="6" t="s">
        <v>127</v>
      </c>
    </row>
    <row r="157" spans="1:4" x14ac:dyDescent="0.4">
      <c r="A157" s="4" t="s">
        <v>338</v>
      </c>
      <c r="B157" s="4" t="s">
        <v>173</v>
      </c>
      <c r="C157" s="3" t="s">
        <v>167</v>
      </c>
      <c r="D157" s="6" t="s">
        <v>127</v>
      </c>
    </row>
    <row r="158" spans="1:4" x14ac:dyDescent="0.4">
      <c r="A158" s="4" t="s">
        <v>339</v>
      </c>
      <c r="B158" s="4" t="s">
        <v>169</v>
      </c>
      <c r="C158" s="3" t="s">
        <v>167</v>
      </c>
      <c r="D158" s="6" t="s">
        <v>127</v>
      </c>
    </row>
    <row r="159" spans="1:4" x14ac:dyDescent="0.4">
      <c r="A159" s="4" t="s">
        <v>340</v>
      </c>
      <c r="B159" s="4" t="s">
        <v>175</v>
      </c>
      <c r="C159" s="3" t="s">
        <v>167</v>
      </c>
      <c r="D159" s="6" t="s">
        <v>127</v>
      </c>
    </row>
    <row r="160" spans="1:4" x14ac:dyDescent="0.4">
      <c r="A160" s="3" t="s">
        <v>341</v>
      </c>
      <c r="B160" s="3" t="s">
        <v>342</v>
      </c>
      <c r="C160" s="8" t="s">
        <v>32</v>
      </c>
      <c r="D160" s="6" t="s">
        <v>7</v>
      </c>
    </row>
    <row r="161" spans="1:4" x14ac:dyDescent="0.4">
      <c r="A161" s="9" t="s">
        <v>343</v>
      </c>
      <c r="B161" s="9" t="s">
        <v>313</v>
      </c>
      <c r="C161" s="9" t="s">
        <v>344</v>
      </c>
      <c r="D161" s="6" t="s">
        <v>313</v>
      </c>
    </row>
    <row r="162" spans="1:4" x14ac:dyDescent="0.4">
      <c r="A162" s="9" t="s">
        <v>345</v>
      </c>
      <c r="B162" s="9" t="s">
        <v>311</v>
      </c>
      <c r="C162" s="9" t="s">
        <v>312</v>
      </c>
      <c r="D162" s="6" t="s">
        <v>313</v>
      </c>
    </row>
    <row r="163" spans="1:4" x14ac:dyDescent="0.4">
      <c r="A163" s="4" t="s">
        <v>346</v>
      </c>
      <c r="B163" s="4" t="s">
        <v>315</v>
      </c>
      <c r="C163" s="8" t="s">
        <v>312</v>
      </c>
      <c r="D163" s="6" t="s">
        <v>313</v>
      </c>
    </row>
    <row r="164" spans="1:4" x14ac:dyDescent="0.4">
      <c r="A164" s="4" t="s">
        <v>347</v>
      </c>
      <c r="B164" s="4" t="s">
        <v>317</v>
      </c>
      <c r="C164" s="8" t="s">
        <v>312</v>
      </c>
      <c r="D164" s="6" t="s">
        <v>313</v>
      </c>
    </row>
    <row r="165" spans="1:4" x14ac:dyDescent="0.4">
      <c r="A165" s="4" t="s">
        <v>348</v>
      </c>
      <c r="B165" s="4" t="s">
        <v>319</v>
      </c>
      <c r="C165" s="8" t="s">
        <v>312</v>
      </c>
      <c r="D165" s="6" t="s">
        <v>313</v>
      </c>
    </row>
    <row r="166" spans="1:4" x14ac:dyDescent="0.4">
      <c r="A166" s="4" t="s">
        <v>349</v>
      </c>
      <c r="B166" s="4" t="s">
        <v>329</v>
      </c>
      <c r="C166" s="8" t="s">
        <v>312</v>
      </c>
      <c r="D166" s="6" t="s">
        <v>313</v>
      </c>
    </row>
    <row r="167" spans="1:4" x14ac:dyDescent="0.4">
      <c r="A167" s="4" t="s">
        <v>350</v>
      </c>
      <c r="B167" s="4" t="s">
        <v>321</v>
      </c>
      <c r="C167" s="8" t="s">
        <v>312</v>
      </c>
      <c r="D167" s="6" t="s">
        <v>313</v>
      </c>
    </row>
    <row r="168" spans="1:4" x14ac:dyDescent="0.4">
      <c r="A168" s="4" t="s">
        <v>351</v>
      </c>
      <c r="B168" s="4" t="s">
        <v>323</v>
      </c>
      <c r="C168" s="8" t="s">
        <v>312</v>
      </c>
      <c r="D168" s="6" t="s">
        <v>313</v>
      </c>
    </row>
    <row r="169" spans="1:4" x14ac:dyDescent="0.4">
      <c r="A169" s="4" t="s">
        <v>352</v>
      </c>
      <c r="B169" s="4" t="s">
        <v>325</v>
      </c>
      <c r="C169" s="8" t="s">
        <v>312</v>
      </c>
      <c r="D169" s="6" t="s">
        <v>313</v>
      </c>
    </row>
    <row r="170" spans="1:4" x14ac:dyDescent="0.4">
      <c r="A170" s="4" t="s">
        <v>353</v>
      </c>
      <c r="B170" s="4" t="s">
        <v>327</v>
      </c>
      <c r="C170" s="8" t="s">
        <v>312</v>
      </c>
      <c r="D170" s="6" t="s">
        <v>313</v>
      </c>
    </row>
    <row r="171" spans="1:4" x14ac:dyDescent="0.4">
      <c r="A171" s="9" t="s">
        <v>354</v>
      </c>
      <c r="B171" s="9" t="s">
        <v>331</v>
      </c>
      <c r="C171" s="9" t="s">
        <v>312</v>
      </c>
      <c r="D171" s="6" t="s">
        <v>313</v>
      </c>
    </row>
    <row r="172" spans="1:4" x14ac:dyDescent="0.4">
      <c r="A172" s="9" t="s">
        <v>355</v>
      </c>
      <c r="B172" s="9" t="s">
        <v>356</v>
      </c>
      <c r="C172" s="9" t="s">
        <v>357</v>
      </c>
      <c r="D172" s="6" t="s">
        <v>313</v>
      </c>
    </row>
    <row r="173" spans="1:4" x14ac:dyDescent="0.4">
      <c r="A173" s="9" t="s">
        <v>358</v>
      </c>
      <c r="B173" s="9" t="s">
        <v>359</v>
      </c>
      <c r="C173" s="9" t="s">
        <v>357</v>
      </c>
      <c r="D173" s="6" t="s">
        <v>313</v>
      </c>
    </row>
    <row r="174" spans="1:4" x14ac:dyDescent="0.4">
      <c r="A174" s="9" t="s">
        <v>360</v>
      </c>
      <c r="B174" s="9" t="s">
        <v>361</v>
      </c>
      <c r="C174" s="9" t="s">
        <v>357</v>
      </c>
      <c r="D174" s="6" t="s">
        <v>313</v>
      </c>
    </row>
    <row r="175" spans="1:4" x14ac:dyDescent="0.4">
      <c r="A175" s="4" t="s">
        <v>362</v>
      </c>
      <c r="B175" s="4" t="s">
        <v>363</v>
      </c>
      <c r="C175" s="6" t="s">
        <v>357</v>
      </c>
      <c r="D175" s="6" t="s">
        <v>313</v>
      </c>
    </row>
    <row r="176" spans="1:4" x14ac:dyDescent="0.4">
      <c r="A176" s="4" t="s">
        <v>364</v>
      </c>
      <c r="B176" s="4" t="s">
        <v>365</v>
      </c>
      <c r="C176" s="6" t="s">
        <v>357</v>
      </c>
      <c r="D176" s="6" t="s">
        <v>313</v>
      </c>
    </row>
    <row r="177" spans="1:4" x14ac:dyDescent="0.4">
      <c r="A177" s="4" t="s">
        <v>366</v>
      </c>
      <c r="B177" s="4" t="s">
        <v>367</v>
      </c>
      <c r="C177" s="6" t="s">
        <v>357</v>
      </c>
      <c r="D177" s="6" t="s">
        <v>313</v>
      </c>
    </row>
    <row r="178" spans="1:4" x14ac:dyDescent="0.4">
      <c r="A178" s="9" t="s">
        <v>368</v>
      </c>
      <c r="B178" s="9" t="s">
        <v>369</v>
      </c>
      <c r="C178" s="9" t="s">
        <v>357</v>
      </c>
      <c r="D178" s="6" t="s">
        <v>313</v>
      </c>
    </row>
    <row r="179" spans="1:4" x14ac:dyDescent="0.4">
      <c r="A179" s="9" t="s">
        <v>370</v>
      </c>
      <c r="B179" s="9" t="s">
        <v>371</v>
      </c>
      <c r="C179" s="9" t="s">
        <v>372</v>
      </c>
      <c r="D179" s="6" t="s">
        <v>313</v>
      </c>
    </row>
    <row r="180" spans="1:4" x14ac:dyDescent="0.4">
      <c r="A180" s="4" t="s">
        <v>373</v>
      </c>
      <c r="B180" s="4" t="s">
        <v>374</v>
      </c>
      <c r="C180" s="8" t="s">
        <v>372</v>
      </c>
      <c r="D180" s="6" t="s">
        <v>313</v>
      </c>
    </row>
    <row r="181" spans="1:4" x14ac:dyDescent="0.4">
      <c r="A181" s="4" t="s">
        <v>375</v>
      </c>
      <c r="B181" s="4" t="s">
        <v>376</v>
      </c>
      <c r="C181" s="8" t="s">
        <v>372</v>
      </c>
      <c r="D181" s="6" t="s">
        <v>313</v>
      </c>
    </row>
    <row r="182" spans="1:4" x14ac:dyDescent="0.4">
      <c r="A182" s="4" t="s">
        <v>377</v>
      </c>
      <c r="B182" s="4" t="s">
        <v>378</v>
      </c>
      <c r="C182" s="8" t="s">
        <v>372</v>
      </c>
      <c r="D182" s="6" t="s">
        <v>313</v>
      </c>
    </row>
    <row r="183" spans="1:4" x14ac:dyDescent="0.4">
      <c r="A183" s="4" t="s">
        <v>379</v>
      </c>
      <c r="B183" s="4" t="s">
        <v>380</v>
      </c>
      <c r="C183" s="8" t="s">
        <v>372</v>
      </c>
      <c r="D183" s="6" t="s">
        <v>313</v>
      </c>
    </row>
    <row r="184" spans="1:4" x14ac:dyDescent="0.4">
      <c r="A184" s="4" t="s">
        <v>381</v>
      </c>
      <c r="B184" s="4" t="s">
        <v>382</v>
      </c>
      <c r="C184" s="8" t="s">
        <v>372</v>
      </c>
      <c r="D184" s="6" t="s">
        <v>313</v>
      </c>
    </row>
    <row r="185" spans="1:4" x14ac:dyDescent="0.4">
      <c r="A185" s="4" t="s">
        <v>383</v>
      </c>
      <c r="B185" s="4" t="s">
        <v>384</v>
      </c>
      <c r="C185" s="8" t="s">
        <v>372</v>
      </c>
      <c r="D185" s="6" t="s">
        <v>313</v>
      </c>
    </row>
    <row r="186" spans="1:4" x14ac:dyDescent="0.4">
      <c r="A186" s="9" t="s">
        <v>385</v>
      </c>
      <c r="B186" s="9" t="s">
        <v>386</v>
      </c>
      <c r="C186" s="9" t="s">
        <v>372</v>
      </c>
      <c r="D186" s="6" t="s">
        <v>313</v>
      </c>
    </row>
    <row r="187" spans="1:4" x14ac:dyDescent="0.4">
      <c r="A187" s="9" t="s">
        <v>387</v>
      </c>
      <c r="B187" s="9" t="s">
        <v>388</v>
      </c>
      <c r="C187" s="9" t="s">
        <v>389</v>
      </c>
      <c r="D187" s="6" t="s">
        <v>313</v>
      </c>
    </row>
    <row r="188" spans="1:4" x14ac:dyDescent="0.4">
      <c r="A188" s="9" t="s">
        <v>390</v>
      </c>
      <c r="B188" s="9" t="s">
        <v>391</v>
      </c>
      <c r="C188" s="9" t="s">
        <v>389</v>
      </c>
      <c r="D188" s="6" t="s">
        <v>313</v>
      </c>
    </row>
    <row r="189" spans="1:4" x14ac:dyDescent="0.4">
      <c r="A189" s="9" t="s">
        <v>392</v>
      </c>
      <c r="B189" s="9" t="s">
        <v>393</v>
      </c>
      <c r="C189" s="9" t="s">
        <v>389</v>
      </c>
      <c r="D189" s="6" t="s">
        <v>313</v>
      </c>
    </row>
    <row r="190" spans="1:4" x14ac:dyDescent="0.4">
      <c r="A190" s="4" t="s">
        <v>394</v>
      </c>
      <c r="B190" s="4" t="s">
        <v>395</v>
      </c>
      <c r="C190" s="8" t="s">
        <v>389</v>
      </c>
      <c r="D190" s="6" t="s">
        <v>313</v>
      </c>
    </row>
    <row r="191" spans="1:4" x14ac:dyDescent="0.4">
      <c r="A191" s="4" t="s">
        <v>396</v>
      </c>
      <c r="B191" s="4" t="s">
        <v>397</v>
      </c>
      <c r="C191" s="8" t="s">
        <v>389</v>
      </c>
      <c r="D191" s="6" t="s">
        <v>313</v>
      </c>
    </row>
    <row r="192" spans="1:4" x14ac:dyDescent="0.4">
      <c r="A192" s="4" t="s">
        <v>398</v>
      </c>
      <c r="B192" s="4" t="s">
        <v>399</v>
      </c>
      <c r="C192" s="8" t="s">
        <v>389</v>
      </c>
      <c r="D192" s="6" t="s">
        <v>313</v>
      </c>
    </row>
    <row r="193" spans="1:4" x14ac:dyDescent="0.4">
      <c r="A193" s="4" t="s">
        <v>400</v>
      </c>
      <c r="B193" s="4" t="s">
        <v>401</v>
      </c>
      <c r="C193" s="8" t="s">
        <v>389</v>
      </c>
      <c r="D193" s="6" t="s">
        <v>313</v>
      </c>
    </row>
    <row r="194" spans="1:4" x14ac:dyDescent="0.4">
      <c r="A194" s="4" t="s">
        <v>402</v>
      </c>
      <c r="B194" s="4" t="s">
        <v>403</v>
      </c>
      <c r="C194" s="8" t="s">
        <v>389</v>
      </c>
      <c r="D194" s="6" t="s">
        <v>313</v>
      </c>
    </row>
    <row r="195" spans="1:4" x14ac:dyDescent="0.4">
      <c r="A195" s="4" t="s">
        <v>404</v>
      </c>
      <c r="B195" s="4" t="s">
        <v>405</v>
      </c>
      <c r="C195" s="8" t="s">
        <v>389</v>
      </c>
      <c r="D195" s="6" t="s">
        <v>313</v>
      </c>
    </row>
    <row r="196" spans="1:4" x14ac:dyDescent="0.4">
      <c r="A196" s="9" t="s">
        <v>406</v>
      </c>
      <c r="B196" s="9" t="s">
        <v>407</v>
      </c>
      <c r="C196" s="9" t="s">
        <v>389</v>
      </c>
      <c r="D196" s="6" t="s">
        <v>313</v>
      </c>
    </row>
    <row r="197" spans="1:4" x14ac:dyDescent="0.4">
      <c r="A197" s="4" t="s">
        <v>408</v>
      </c>
      <c r="B197" s="4" t="s">
        <v>409</v>
      </c>
      <c r="C197" s="8" t="s">
        <v>410</v>
      </c>
      <c r="D197" s="6" t="s">
        <v>313</v>
      </c>
    </row>
    <row r="198" spans="1:4" x14ac:dyDescent="0.4">
      <c r="A198" s="4" t="s">
        <v>411</v>
      </c>
      <c r="B198" s="4" t="s">
        <v>412</v>
      </c>
      <c r="C198" s="8" t="s">
        <v>410</v>
      </c>
      <c r="D198" s="6" t="s">
        <v>313</v>
      </c>
    </row>
    <row r="199" spans="1:4" x14ac:dyDescent="0.4">
      <c r="A199" s="4" t="s">
        <v>413</v>
      </c>
      <c r="B199" s="4" t="s">
        <v>414</v>
      </c>
      <c r="C199" s="8" t="s">
        <v>410</v>
      </c>
      <c r="D199" s="6" t="s">
        <v>313</v>
      </c>
    </row>
    <row r="200" spans="1:4" x14ac:dyDescent="0.4">
      <c r="A200" s="4" t="s">
        <v>415</v>
      </c>
      <c r="B200" s="4" t="s">
        <v>416</v>
      </c>
      <c r="C200" s="8" t="s">
        <v>410</v>
      </c>
      <c r="D200" s="6" t="s">
        <v>313</v>
      </c>
    </row>
    <row r="201" spans="1:4" x14ac:dyDescent="0.4">
      <c r="A201" s="9" t="s">
        <v>417</v>
      </c>
      <c r="B201" s="9" t="s">
        <v>344</v>
      </c>
      <c r="C201" s="9" t="s">
        <v>344</v>
      </c>
      <c r="D201" s="6" t="s">
        <v>313</v>
      </c>
    </row>
    <row r="202" spans="1:4" x14ac:dyDescent="0.4">
      <c r="A202" s="9" t="s">
        <v>418</v>
      </c>
      <c r="B202" s="9" t="s">
        <v>293</v>
      </c>
      <c r="C202" s="9" t="s">
        <v>290</v>
      </c>
      <c r="D202" s="6" t="s">
        <v>291</v>
      </c>
    </row>
    <row r="203" spans="1:4" x14ac:dyDescent="0.4">
      <c r="A203" s="4" t="s">
        <v>419</v>
      </c>
      <c r="B203" s="4" t="s">
        <v>295</v>
      </c>
      <c r="C203" s="3" t="s">
        <v>290</v>
      </c>
      <c r="D203" s="6" t="s">
        <v>291</v>
      </c>
    </row>
    <row r="204" spans="1:4" x14ac:dyDescent="0.4">
      <c r="A204" s="9" t="s">
        <v>420</v>
      </c>
      <c r="B204" s="9" t="s">
        <v>297</v>
      </c>
      <c r="C204" s="9" t="s">
        <v>290</v>
      </c>
      <c r="D204" s="6" t="s">
        <v>291</v>
      </c>
    </row>
    <row r="205" spans="1:4" x14ac:dyDescent="0.4">
      <c r="A205" s="4" t="s">
        <v>421</v>
      </c>
      <c r="B205" s="4" t="s">
        <v>299</v>
      </c>
      <c r="C205" s="3" t="s">
        <v>290</v>
      </c>
      <c r="D205" s="6" t="s">
        <v>291</v>
      </c>
    </row>
    <row r="206" spans="1:4" x14ac:dyDescent="0.4">
      <c r="A206" s="4" t="s">
        <v>422</v>
      </c>
      <c r="B206" s="4" t="s">
        <v>301</v>
      </c>
      <c r="C206" s="3" t="s">
        <v>290</v>
      </c>
      <c r="D206" s="6" t="s">
        <v>291</v>
      </c>
    </row>
    <row r="207" spans="1:4" x14ac:dyDescent="0.4">
      <c r="A207" s="4" t="s">
        <v>423</v>
      </c>
      <c r="B207" s="4" t="s">
        <v>303</v>
      </c>
      <c r="C207" s="3" t="s">
        <v>290</v>
      </c>
      <c r="D207" s="6" t="s">
        <v>291</v>
      </c>
    </row>
    <row r="208" spans="1:4" x14ac:dyDescent="0.4">
      <c r="A208" s="4" t="s">
        <v>424</v>
      </c>
      <c r="B208" s="4" t="s">
        <v>305</v>
      </c>
      <c r="C208" s="3" t="s">
        <v>290</v>
      </c>
      <c r="D208" s="6" t="s">
        <v>291</v>
      </c>
    </row>
    <row r="209" spans="1:4" x14ac:dyDescent="0.4">
      <c r="A209" s="9" t="s">
        <v>425</v>
      </c>
      <c r="B209" s="9" t="s">
        <v>307</v>
      </c>
      <c r="C209" s="9" t="s">
        <v>290</v>
      </c>
      <c r="D209" s="6" t="s">
        <v>291</v>
      </c>
    </row>
    <row r="210" spans="1:4" x14ac:dyDescent="0.4">
      <c r="A210" s="4" t="s">
        <v>426</v>
      </c>
      <c r="B210" s="4" t="s">
        <v>427</v>
      </c>
      <c r="C210" s="3" t="s">
        <v>290</v>
      </c>
      <c r="D210" s="6" t="s">
        <v>291</v>
      </c>
    </row>
    <row r="211" spans="1:4" x14ac:dyDescent="0.4">
      <c r="A211" s="4" t="s">
        <v>428</v>
      </c>
      <c r="B211" s="4" t="s">
        <v>429</v>
      </c>
      <c r="C211" s="3" t="s">
        <v>290</v>
      </c>
      <c r="D211" s="6" t="s">
        <v>291</v>
      </c>
    </row>
    <row r="212" spans="1:4" x14ac:dyDescent="0.4">
      <c r="A212" s="4" t="s">
        <v>430</v>
      </c>
      <c r="B212" s="4" t="s">
        <v>309</v>
      </c>
      <c r="C212" s="3" t="s">
        <v>290</v>
      </c>
      <c r="D212" s="6" t="s">
        <v>291</v>
      </c>
    </row>
    <row r="213" spans="1:4" x14ac:dyDescent="0.4">
      <c r="A213" s="3" t="s">
        <v>431</v>
      </c>
      <c r="B213" s="3" t="s">
        <v>432</v>
      </c>
      <c r="C213" s="3" t="s">
        <v>432</v>
      </c>
      <c r="D213" s="6" t="s">
        <v>291</v>
      </c>
    </row>
    <row r="214" spans="1:4" x14ac:dyDescent="0.4">
      <c r="A214" s="3" t="s">
        <v>433</v>
      </c>
      <c r="B214" s="3" t="s">
        <v>434</v>
      </c>
      <c r="C214" s="3" t="s">
        <v>434</v>
      </c>
      <c r="D214" s="6" t="s">
        <v>435</v>
      </c>
    </row>
    <row r="215" spans="1:4" x14ac:dyDescent="0.4">
      <c r="A215" s="9" t="s">
        <v>436</v>
      </c>
      <c r="B215" s="9" t="s">
        <v>437</v>
      </c>
      <c r="C215" s="9" t="s">
        <v>437</v>
      </c>
      <c r="D215" s="6" t="s">
        <v>435</v>
      </c>
    </row>
    <row r="216" spans="1:4" x14ac:dyDescent="0.4">
      <c r="A216" s="9" t="s">
        <v>438</v>
      </c>
      <c r="B216" s="9" t="s">
        <v>439</v>
      </c>
      <c r="C216" s="9" t="s">
        <v>437</v>
      </c>
      <c r="D216" s="6" t="s">
        <v>435</v>
      </c>
    </row>
    <row r="217" spans="1:4" x14ac:dyDescent="0.4">
      <c r="A217" s="4" t="s">
        <v>440</v>
      </c>
      <c r="B217" s="4" t="s">
        <v>441</v>
      </c>
      <c r="C217" s="3" t="s">
        <v>442</v>
      </c>
      <c r="D217" s="6" t="s">
        <v>435</v>
      </c>
    </row>
    <row r="218" spans="1:4" x14ac:dyDescent="0.4">
      <c r="A218" s="4" t="s">
        <v>443</v>
      </c>
      <c r="B218" s="4" t="s">
        <v>444</v>
      </c>
      <c r="C218" s="3" t="s">
        <v>442</v>
      </c>
      <c r="D218" s="6" t="s">
        <v>435</v>
      </c>
    </row>
    <row r="219" spans="1:4" x14ac:dyDescent="0.4">
      <c r="A219" s="4" t="s">
        <v>445</v>
      </c>
      <c r="B219" s="4" t="s">
        <v>446</v>
      </c>
      <c r="C219" s="3" t="s">
        <v>442</v>
      </c>
      <c r="D219" s="6" t="s">
        <v>435</v>
      </c>
    </row>
    <row r="220" spans="1:4" x14ac:dyDescent="0.4">
      <c r="A220" s="4" t="s">
        <v>447</v>
      </c>
      <c r="B220" s="4" t="s">
        <v>448</v>
      </c>
      <c r="C220" s="3" t="s">
        <v>442</v>
      </c>
      <c r="D220" s="6" t="s">
        <v>435</v>
      </c>
    </row>
    <row r="221" spans="1:4" x14ac:dyDescent="0.4">
      <c r="A221" s="4" t="s">
        <v>449</v>
      </c>
      <c r="B221" s="4" t="s">
        <v>450</v>
      </c>
      <c r="C221" s="3" t="s">
        <v>437</v>
      </c>
      <c r="D221" s="6" t="s">
        <v>435</v>
      </c>
    </row>
    <row r="222" spans="1:4" x14ac:dyDescent="0.4">
      <c r="A222" s="3" t="s">
        <v>451</v>
      </c>
      <c r="B222" s="3" t="s">
        <v>35</v>
      </c>
      <c r="C222" s="3" t="s">
        <v>35</v>
      </c>
      <c r="D222" s="6" t="s">
        <v>7</v>
      </c>
    </row>
    <row r="223" spans="1:4" x14ac:dyDescent="0.4">
      <c r="A223" s="3" t="s">
        <v>452</v>
      </c>
      <c r="B223" s="3" t="s">
        <v>193</v>
      </c>
      <c r="C223" s="3" t="s">
        <v>194</v>
      </c>
      <c r="D223" s="6" t="s">
        <v>7</v>
      </c>
    </row>
    <row r="224" spans="1:4" x14ac:dyDescent="0.4">
      <c r="A224" s="3" t="s">
        <v>453</v>
      </c>
      <c r="B224" s="3" t="s">
        <v>224</v>
      </c>
      <c r="C224" s="3" t="s">
        <v>194</v>
      </c>
      <c r="D224" s="6" t="s">
        <v>7</v>
      </c>
    </row>
    <row r="225" spans="1:4" x14ac:dyDescent="0.4">
      <c r="A225" s="3" t="s">
        <v>454</v>
      </c>
      <c r="B225" s="3" t="s">
        <v>226</v>
      </c>
      <c r="C225" s="3" t="s">
        <v>194</v>
      </c>
      <c r="D225" s="6" t="s">
        <v>7</v>
      </c>
    </row>
    <row r="226" spans="1:4" x14ac:dyDescent="0.4">
      <c r="A226" s="3" t="s">
        <v>455</v>
      </c>
      <c r="B226" s="3" t="s">
        <v>230</v>
      </c>
      <c r="C226" s="3" t="s">
        <v>194</v>
      </c>
      <c r="D226" s="6" t="s">
        <v>7</v>
      </c>
    </row>
    <row r="227" spans="1:4" x14ac:dyDescent="0.4">
      <c r="A227" s="3" t="s">
        <v>456</v>
      </c>
      <c r="B227" s="3" t="s">
        <v>232</v>
      </c>
      <c r="C227" s="3" t="s">
        <v>194</v>
      </c>
      <c r="D227" s="6" t="s">
        <v>7</v>
      </c>
    </row>
    <row r="228" spans="1:4" x14ac:dyDescent="0.4">
      <c r="A228" s="3" t="s">
        <v>457</v>
      </c>
      <c r="B228" s="3" t="s">
        <v>234</v>
      </c>
      <c r="C228" s="3" t="s">
        <v>194</v>
      </c>
      <c r="D228" s="6" t="s">
        <v>7</v>
      </c>
    </row>
    <row r="229" spans="1:4" x14ac:dyDescent="0.4">
      <c r="A229" s="3" t="s">
        <v>458</v>
      </c>
      <c r="B229" s="3" t="s">
        <v>459</v>
      </c>
      <c r="C229" s="3" t="s">
        <v>194</v>
      </c>
      <c r="D229" s="6" t="s">
        <v>7</v>
      </c>
    </row>
    <row r="230" spans="1:4" x14ac:dyDescent="0.4">
      <c r="A230" s="3" t="s">
        <v>460</v>
      </c>
      <c r="B230" s="3" t="s">
        <v>253</v>
      </c>
      <c r="C230" s="3" t="s">
        <v>194</v>
      </c>
      <c r="D230" s="6" t="s">
        <v>7</v>
      </c>
    </row>
    <row r="231" spans="1:4" x14ac:dyDescent="0.4">
      <c r="A231" s="3" t="s">
        <v>461</v>
      </c>
      <c r="B231" s="3" t="s">
        <v>255</v>
      </c>
      <c r="C231" s="3" t="s">
        <v>194</v>
      </c>
      <c r="D231" s="6" t="s">
        <v>7</v>
      </c>
    </row>
    <row r="232" spans="1:4" x14ac:dyDescent="0.4">
      <c r="A232" s="3" t="s">
        <v>462</v>
      </c>
      <c r="B232" s="3" t="s">
        <v>251</v>
      </c>
      <c r="C232" s="3" t="s">
        <v>194</v>
      </c>
      <c r="D232" s="6" t="s">
        <v>7</v>
      </c>
    </row>
    <row r="233" spans="1:4" x14ac:dyDescent="0.4">
      <c r="A233" s="3" t="s">
        <v>463</v>
      </c>
      <c r="B233" s="3" t="s">
        <v>464</v>
      </c>
      <c r="C233" s="3" t="s">
        <v>194</v>
      </c>
      <c r="D233" s="6" t="s">
        <v>7</v>
      </c>
    </row>
    <row r="234" spans="1:4" x14ac:dyDescent="0.4">
      <c r="A234" s="4" t="s">
        <v>465</v>
      </c>
      <c r="B234" s="4" t="s">
        <v>466</v>
      </c>
      <c r="C234" s="3" t="s">
        <v>434</v>
      </c>
      <c r="D234" s="6" t="s">
        <v>435</v>
      </c>
    </row>
    <row r="235" spans="1:4" x14ac:dyDescent="0.4">
      <c r="A235" s="4" t="s">
        <v>467</v>
      </c>
      <c r="B235" s="4" t="s">
        <v>468</v>
      </c>
      <c r="C235" s="3" t="s">
        <v>434</v>
      </c>
      <c r="D235" s="6" t="s">
        <v>435</v>
      </c>
    </row>
    <row r="236" spans="1:4" x14ac:dyDescent="0.4">
      <c r="A236" s="4" t="s">
        <v>469</v>
      </c>
      <c r="B236" s="4" t="s">
        <v>470</v>
      </c>
      <c r="C236" s="3" t="s">
        <v>434</v>
      </c>
      <c r="D236" s="6" t="s">
        <v>435</v>
      </c>
    </row>
    <row r="237" spans="1:4" x14ac:dyDescent="0.4">
      <c r="A237" s="9" t="s">
        <v>471</v>
      </c>
      <c r="B237" s="9" t="s">
        <v>472</v>
      </c>
      <c r="C237" s="9" t="s">
        <v>472</v>
      </c>
      <c r="D237" s="6" t="s">
        <v>435</v>
      </c>
    </row>
    <row r="238" spans="1:4" x14ac:dyDescent="0.4">
      <c r="A238" s="3" t="s">
        <v>473</v>
      </c>
      <c r="B238" s="3" t="s">
        <v>474</v>
      </c>
      <c r="C238" s="6" t="s">
        <v>475</v>
      </c>
      <c r="D238" s="6" t="s">
        <v>476</v>
      </c>
    </row>
    <row r="239" spans="1:4" x14ac:dyDescent="0.4">
      <c r="A239" s="3" t="s">
        <v>477</v>
      </c>
      <c r="B239" s="3" t="s">
        <v>478</v>
      </c>
      <c r="C239" s="6" t="s">
        <v>478</v>
      </c>
      <c r="D239" s="6" t="s">
        <v>476</v>
      </c>
    </row>
    <row r="240" spans="1:4" x14ac:dyDescent="0.4">
      <c r="A240" s="9" t="s">
        <v>479</v>
      </c>
      <c r="B240" s="9" t="s">
        <v>480</v>
      </c>
      <c r="C240" s="9" t="s">
        <v>480</v>
      </c>
      <c r="D240" s="6" t="s">
        <v>476</v>
      </c>
    </row>
    <row r="241" spans="1:4" x14ac:dyDescent="0.4">
      <c r="A241" s="9" t="s">
        <v>481</v>
      </c>
      <c r="B241" s="9" t="s">
        <v>482</v>
      </c>
      <c r="C241" s="9" t="s">
        <v>482</v>
      </c>
      <c r="D241" s="6" t="s">
        <v>476</v>
      </c>
    </row>
    <row r="242" spans="1:4" x14ac:dyDescent="0.4">
      <c r="A242" s="9" t="s">
        <v>483</v>
      </c>
      <c r="B242" s="9" t="s">
        <v>484</v>
      </c>
      <c r="C242" s="9" t="s">
        <v>485</v>
      </c>
      <c r="D242" s="6" t="s">
        <v>476</v>
      </c>
    </row>
    <row r="243" spans="1:4" x14ac:dyDescent="0.4">
      <c r="A243" s="9" t="s">
        <v>486</v>
      </c>
      <c r="B243" s="9" t="s">
        <v>487</v>
      </c>
      <c r="C243" s="9" t="s">
        <v>475</v>
      </c>
      <c r="D243" s="6" t="s">
        <v>476</v>
      </c>
    </row>
    <row r="244" spans="1:4" x14ac:dyDescent="0.4">
      <c r="A244" s="9" t="s">
        <v>488</v>
      </c>
      <c r="B244" s="9" t="s">
        <v>489</v>
      </c>
      <c r="C244" s="9" t="s">
        <v>489</v>
      </c>
      <c r="D244" s="6" t="s">
        <v>476</v>
      </c>
    </row>
    <row r="245" spans="1:4" x14ac:dyDescent="0.4">
      <c r="A245" s="3" t="s">
        <v>490</v>
      </c>
      <c r="B245" s="3" t="s">
        <v>485</v>
      </c>
      <c r="C245" s="6" t="s">
        <v>485</v>
      </c>
      <c r="D245" s="6" t="s">
        <v>476</v>
      </c>
    </row>
    <row r="246" spans="1:4" x14ac:dyDescent="0.4">
      <c r="A246" s="3" t="s">
        <v>491</v>
      </c>
      <c r="B246" s="11" t="s">
        <v>492</v>
      </c>
      <c r="C246" s="12" t="s">
        <v>492</v>
      </c>
      <c r="D246" s="6" t="s">
        <v>476</v>
      </c>
    </row>
    <row r="247" spans="1:4" x14ac:dyDescent="0.4">
      <c r="A247" s="9" t="s">
        <v>493</v>
      </c>
      <c r="B247" s="9" t="s">
        <v>494</v>
      </c>
      <c r="C247" s="9" t="s">
        <v>495</v>
      </c>
      <c r="D247" s="6" t="s">
        <v>494</v>
      </c>
    </row>
    <row r="248" spans="1:4" x14ac:dyDescent="0.4">
      <c r="A248" s="9" t="s">
        <v>496</v>
      </c>
      <c r="B248" s="9" t="s">
        <v>497</v>
      </c>
      <c r="C248" s="9" t="s">
        <v>498</v>
      </c>
      <c r="D248" s="6" t="s">
        <v>494</v>
      </c>
    </row>
    <row r="249" spans="1:4" x14ac:dyDescent="0.4">
      <c r="A249" s="4" t="s">
        <v>499</v>
      </c>
      <c r="B249" s="4" t="s">
        <v>500</v>
      </c>
      <c r="C249" s="3" t="s">
        <v>501</v>
      </c>
      <c r="D249" s="6" t="s">
        <v>494</v>
      </c>
    </row>
    <row r="250" spans="1:4" x14ac:dyDescent="0.4">
      <c r="A250" s="4" t="s">
        <v>502</v>
      </c>
      <c r="B250" s="4" t="s">
        <v>503</v>
      </c>
      <c r="C250" s="3" t="s">
        <v>501</v>
      </c>
      <c r="D250" s="6" t="s">
        <v>494</v>
      </c>
    </row>
    <row r="251" spans="1:4" x14ac:dyDescent="0.4">
      <c r="A251" s="4" t="s">
        <v>504</v>
      </c>
      <c r="B251" s="4" t="s">
        <v>505</v>
      </c>
      <c r="C251" s="3" t="s">
        <v>501</v>
      </c>
      <c r="D251" s="6" t="s">
        <v>494</v>
      </c>
    </row>
    <row r="252" spans="1:4" x14ac:dyDescent="0.4">
      <c r="A252" s="4" t="s">
        <v>506</v>
      </c>
      <c r="B252" s="4" t="s">
        <v>507</v>
      </c>
      <c r="C252" s="3" t="s">
        <v>501</v>
      </c>
      <c r="D252" s="6" t="s">
        <v>494</v>
      </c>
    </row>
    <row r="253" spans="1:4" x14ac:dyDescent="0.4">
      <c r="A253" s="4" t="s">
        <v>508</v>
      </c>
      <c r="B253" s="4" t="s">
        <v>509</v>
      </c>
      <c r="C253" s="3" t="s">
        <v>498</v>
      </c>
      <c r="D253" s="6" t="s">
        <v>494</v>
      </c>
    </row>
    <row r="254" spans="1:4" x14ac:dyDescent="0.4">
      <c r="A254" s="4" t="s">
        <v>510</v>
      </c>
      <c r="B254" s="4" t="s">
        <v>498</v>
      </c>
      <c r="C254" s="3" t="s">
        <v>498</v>
      </c>
      <c r="D254" s="6" t="s">
        <v>494</v>
      </c>
    </row>
    <row r="255" spans="1:4" x14ac:dyDescent="0.4">
      <c r="A255" s="9" t="s">
        <v>511</v>
      </c>
      <c r="B255" s="9" t="s">
        <v>497</v>
      </c>
      <c r="C255" s="9" t="s">
        <v>501</v>
      </c>
      <c r="D255" s="6" t="s">
        <v>494</v>
      </c>
    </row>
    <row r="256" spans="1:4" x14ac:dyDescent="0.4">
      <c r="A256" s="4" t="s">
        <v>512</v>
      </c>
      <c r="B256" s="4" t="s">
        <v>513</v>
      </c>
      <c r="C256" s="3" t="s">
        <v>514</v>
      </c>
      <c r="D256" s="6" t="s">
        <v>494</v>
      </c>
    </row>
    <row r="257" spans="1:4" x14ac:dyDescent="0.4">
      <c r="A257" s="4" t="s">
        <v>515</v>
      </c>
      <c r="B257" s="4" t="s">
        <v>514</v>
      </c>
      <c r="C257" s="3" t="s">
        <v>514</v>
      </c>
      <c r="D257" s="6" t="s">
        <v>494</v>
      </c>
    </row>
    <row r="258" spans="1:4" x14ac:dyDescent="0.4">
      <c r="A258" s="4" t="s">
        <v>516</v>
      </c>
      <c r="B258" s="4" t="s">
        <v>517</v>
      </c>
      <c r="C258" s="3" t="s">
        <v>517</v>
      </c>
      <c r="D258" s="6" t="s">
        <v>494</v>
      </c>
    </row>
    <row r="259" spans="1:4" x14ac:dyDescent="0.4">
      <c r="A259" s="4" t="s">
        <v>518</v>
      </c>
      <c r="B259" s="4" t="s">
        <v>519</v>
      </c>
      <c r="C259" s="3" t="s">
        <v>498</v>
      </c>
      <c r="D259" s="6" t="s">
        <v>494</v>
      </c>
    </row>
    <row r="260" spans="1:4" x14ac:dyDescent="0.4">
      <c r="A260" s="4" t="s">
        <v>520</v>
      </c>
      <c r="B260" s="4" t="s">
        <v>521</v>
      </c>
      <c r="C260" s="3" t="s">
        <v>498</v>
      </c>
      <c r="D260" s="6" t="s">
        <v>494</v>
      </c>
    </row>
    <row r="261" spans="1:4" x14ac:dyDescent="0.4">
      <c r="A261" s="4" t="s">
        <v>522</v>
      </c>
      <c r="B261" s="4" t="s">
        <v>523</v>
      </c>
      <c r="C261" s="3" t="s">
        <v>498</v>
      </c>
      <c r="D261" s="6" t="s">
        <v>494</v>
      </c>
    </row>
    <row r="262" spans="1:4" x14ac:dyDescent="0.4">
      <c r="A262" s="3" t="s">
        <v>524</v>
      </c>
      <c r="B262" s="3" t="s">
        <v>525</v>
      </c>
      <c r="C262" s="3" t="s">
        <v>525</v>
      </c>
      <c r="D262" s="6" t="s">
        <v>494</v>
      </c>
    </row>
    <row r="263" spans="1:4" x14ac:dyDescent="0.4">
      <c r="A263" s="3" t="s">
        <v>526</v>
      </c>
      <c r="B263" s="11" t="s">
        <v>495</v>
      </c>
      <c r="C263" s="12" t="s">
        <v>495</v>
      </c>
      <c r="D263" s="6" t="s">
        <v>494</v>
      </c>
    </row>
    <row r="264" spans="1:4" x14ac:dyDescent="0.4">
      <c r="A264" s="9" t="s">
        <v>527</v>
      </c>
      <c r="B264" s="9" t="s">
        <v>12</v>
      </c>
      <c r="C264" s="9" t="s">
        <v>185</v>
      </c>
      <c r="D264" s="6" t="s">
        <v>12</v>
      </c>
    </row>
    <row r="265" spans="1:4" x14ac:dyDescent="0.4">
      <c r="A265" s="9" t="s">
        <v>528</v>
      </c>
      <c r="B265" s="9" t="s">
        <v>529</v>
      </c>
      <c r="C265" s="9" t="s">
        <v>185</v>
      </c>
      <c r="D265" s="6" t="s">
        <v>12</v>
      </c>
    </row>
    <row r="266" spans="1:4" x14ac:dyDescent="0.4">
      <c r="A266" s="3" t="s">
        <v>530</v>
      </c>
      <c r="B266" s="3" t="s">
        <v>228</v>
      </c>
      <c r="C266" s="8" t="s">
        <v>185</v>
      </c>
      <c r="D266" s="6" t="s">
        <v>12</v>
      </c>
    </row>
    <row r="267" spans="1:4" x14ac:dyDescent="0.4">
      <c r="A267" s="9" t="s">
        <v>531</v>
      </c>
      <c r="B267" s="9" t="s">
        <v>200</v>
      </c>
      <c r="C267" s="9" t="s">
        <v>185</v>
      </c>
      <c r="D267" s="6" t="s">
        <v>12</v>
      </c>
    </row>
    <row r="268" spans="1:4" x14ac:dyDescent="0.4">
      <c r="A268" s="9" t="s">
        <v>532</v>
      </c>
      <c r="B268" s="9" t="s">
        <v>533</v>
      </c>
      <c r="C268" s="9" t="s">
        <v>534</v>
      </c>
      <c r="D268" s="6" t="s">
        <v>12</v>
      </c>
    </row>
    <row r="269" spans="1:4" x14ac:dyDescent="0.4">
      <c r="A269" s="9" t="s">
        <v>535</v>
      </c>
      <c r="B269" s="9" t="s">
        <v>149</v>
      </c>
      <c r="C269" s="9" t="s">
        <v>149</v>
      </c>
      <c r="D269" s="6" t="s">
        <v>12</v>
      </c>
    </row>
    <row r="270" spans="1:4" x14ac:dyDescent="0.4">
      <c r="A270" s="9" t="s">
        <v>536</v>
      </c>
      <c r="B270" s="9" t="s">
        <v>537</v>
      </c>
      <c r="C270" s="9" t="s">
        <v>538</v>
      </c>
      <c r="D270" s="6" t="s">
        <v>12</v>
      </c>
    </row>
    <row r="271" spans="1:4" x14ac:dyDescent="0.4">
      <c r="A271" s="9" t="s">
        <v>539</v>
      </c>
      <c r="B271" s="9" t="s">
        <v>540</v>
      </c>
      <c r="C271" s="9" t="s">
        <v>540</v>
      </c>
      <c r="D271" s="6" t="s">
        <v>12</v>
      </c>
    </row>
    <row r="272" spans="1:4" x14ac:dyDescent="0.4">
      <c r="A272" s="4" t="s">
        <v>541</v>
      </c>
      <c r="B272" s="4" t="s">
        <v>542</v>
      </c>
      <c r="C272" s="8" t="s">
        <v>542</v>
      </c>
      <c r="D272" s="6" t="s">
        <v>12</v>
      </c>
    </row>
    <row r="273" spans="1:4" x14ac:dyDescent="0.4">
      <c r="A273" s="4" t="s">
        <v>543</v>
      </c>
      <c r="B273" s="4" t="s">
        <v>538</v>
      </c>
      <c r="C273" s="8" t="s">
        <v>538</v>
      </c>
      <c r="D273" s="6" t="s">
        <v>12</v>
      </c>
    </row>
    <row r="274" spans="1:4" x14ac:dyDescent="0.4">
      <c r="A274" s="4" t="s">
        <v>544</v>
      </c>
      <c r="B274" s="4" t="s">
        <v>545</v>
      </c>
      <c r="C274" s="8" t="s">
        <v>545</v>
      </c>
      <c r="D274" s="6" t="s">
        <v>12</v>
      </c>
    </row>
    <row r="275" spans="1:4" x14ac:dyDescent="0.4">
      <c r="A275" s="4" t="s">
        <v>546</v>
      </c>
      <c r="B275" s="4" t="s">
        <v>547</v>
      </c>
      <c r="C275" s="8" t="s">
        <v>545</v>
      </c>
      <c r="D275" s="6" t="s">
        <v>12</v>
      </c>
    </row>
    <row r="276" spans="1:4" x14ac:dyDescent="0.4">
      <c r="A276" s="4" t="s">
        <v>548</v>
      </c>
      <c r="B276" s="4" t="s">
        <v>549</v>
      </c>
      <c r="C276" s="8" t="s">
        <v>545</v>
      </c>
      <c r="D276" s="6" t="s">
        <v>12</v>
      </c>
    </row>
    <row r="277" spans="1:4" x14ac:dyDescent="0.4">
      <c r="A277" s="4" t="s">
        <v>550</v>
      </c>
      <c r="B277" s="4" t="s">
        <v>551</v>
      </c>
      <c r="C277" s="8" t="s">
        <v>93</v>
      </c>
      <c r="D277" s="6" t="s">
        <v>94</v>
      </c>
    </row>
    <row r="278" spans="1:4" x14ac:dyDescent="0.4">
      <c r="A278" s="9" t="s">
        <v>552</v>
      </c>
      <c r="B278" s="9" t="s">
        <v>553</v>
      </c>
      <c r="C278" s="9" t="s">
        <v>553</v>
      </c>
      <c r="D278" s="6" t="s">
        <v>12</v>
      </c>
    </row>
    <row r="279" spans="1:4" x14ac:dyDescent="0.4">
      <c r="A279" s="9" t="s">
        <v>554</v>
      </c>
      <c r="B279" s="9" t="s">
        <v>555</v>
      </c>
      <c r="C279" s="9" t="s">
        <v>185</v>
      </c>
      <c r="D279" s="6" t="s">
        <v>12</v>
      </c>
    </row>
    <row r="280" spans="1:4" x14ac:dyDescent="0.4">
      <c r="A280" s="4" t="s">
        <v>556</v>
      </c>
      <c r="B280" s="4" t="s">
        <v>557</v>
      </c>
      <c r="C280" s="8" t="s">
        <v>185</v>
      </c>
      <c r="D280" s="6" t="s">
        <v>12</v>
      </c>
    </row>
    <row r="281" spans="1:4" x14ac:dyDescent="0.4">
      <c r="A281" s="4" t="s">
        <v>558</v>
      </c>
      <c r="B281" s="4" t="s">
        <v>559</v>
      </c>
      <c r="C281" s="8" t="s">
        <v>185</v>
      </c>
      <c r="D281" s="6" t="s">
        <v>12</v>
      </c>
    </row>
    <row r="282" spans="1:4" x14ac:dyDescent="0.4">
      <c r="A282" s="4" t="s">
        <v>560</v>
      </c>
      <c r="B282" s="4" t="s">
        <v>533</v>
      </c>
      <c r="C282" s="8" t="s">
        <v>534</v>
      </c>
      <c r="D282" s="6" t="s">
        <v>12</v>
      </c>
    </row>
    <row r="283" spans="1:4" x14ac:dyDescent="0.4">
      <c r="A283" s="4" t="s">
        <v>561</v>
      </c>
      <c r="B283" s="4" t="s">
        <v>562</v>
      </c>
      <c r="C283" s="8" t="s">
        <v>534</v>
      </c>
      <c r="D283" s="6" t="s">
        <v>12</v>
      </c>
    </row>
    <row r="284" spans="1:4" x14ac:dyDescent="0.4">
      <c r="A284" s="4" t="s">
        <v>563</v>
      </c>
      <c r="B284" s="4" t="s">
        <v>564</v>
      </c>
      <c r="C284" s="8" t="s">
        <v>534</v>
      </c>
      <c r="D284" s="6" t="s">
        <v>12</v>
      </c>
    </row>
    <row r="285" spans="1:4" x14ac:dyDescent="0.4">
      <c r="A285" s="4" t="s">
        <v>565</v>
      </c>
      <c r="B285" s="4" t="s">
        <v>566</v>
      </c>
      <c r="C285" s="8" t="s">
        <v>534</v>
      </c>
      <c r="D285" s="6" t="s">
        <v>12</v>
      </c>
    </row>
    <row r="286" spans="1:4" x14ac:dyDescent="0.4">
      <c r="A286" s="9" t="s">
        <v>567</v>
      </c>
      <c r="B286" s="9" t="s">
        <v>568</v>
      </c>
      <c r="C286" s="9" t="s">
        <v>568</v>
      </c>
      <c r="D286" s="6" t="s">
        <v>12</v>
      </c>
    </row>
    <row r="287" spans="1:4" x14ac:dyDescent="0.4">
      <c r="A287" s="9" t="s">
        <v>569</v>
      </c>
      <c r="B287" s="9" t="s">
        <v>94</v>
      </c>
      <c r="C287" s="9" t="s">
        <v>570</v>
      </c>
      <c r="D287" s="6" t="s">
        <v>94</v>
      </c>
    </row>
    <row r="288" spans="1:4" x14ac:dyDescent="0.4">
      <c r="A288" s="9" t="s">
        <v>571</v>
      </c>
      <c r="B288" s="9" t="s">
        <v>572</v>
      </c>
      <c r="C288" s="9" t="s">
        <v>93</v>
      </c>
      <c r="D288" s="6" t="s">
        <v>94</v>
      </c>
    </row>
    <row r="289" spans="1:4" x14ac:dyDescent="0.4">
      <c r="A289" s="9" t="s">
        <v>573</v>
      </c>
      <c r="B289" s="9" t="s">
        <v>551</v>
      </c>
      <c r="C289" s="9" t="s">
        <v>93</v>
      </c>
      <c r="D289" s="6" t="s">
        <v>94</v>
      </c>
    </row>
    <row r="290" spans="1:4" x14ac:dyDescent="0.4">
      <c r="A290" s="9" t="s">
        <v>574</v>
      </c>
      <c r="B290" s="9" t="s">
        <v>575</v>
      </c>
      <c r="C290" s="9" t="s">
        <v>93</v>
      </c>
      <c r="D290" s="6" t="s">
        <v>94</v>
      </c>
    </row>
    <row r="291" spans="1:4" x14ac:dyDescent="0.4">
      <c r="A291" s="9" t="s">
        <v>576</v>
      </c>
      <c r="B291" s="9" t="s">
        <v>206</v>
      </c>
      <c r="C291" s="9" t="s">
        <v>93</v>
      </c>
      <c r="D291" s="6" t="s">
        <v>94</v>
      </c>
    </row>
    <row r="292" spans="1:4" x14ac:dyDescent="0.4">
      <c r="A292" s="4" t="s">
        <v>577</v>
      </c>
      <c r="B292" s="4" t="s">
        <v>578</v>
      </c>
      <c r="C292" s="10" t="s">
        <v>93</v>
      </c>
      <c r="D292" s="6" t="s">
        <v>94</v>
      </c>
    </row>
    <row r="293" spans="1:4" x14ac:dyDescent="0.4">
      <c r="A293" s="9" t="s">
        <v>579</v>
      </c>
      <c r="B293" s="9" t="s">
        <v>580</v>
      </c>
      <c r="C293" s="9" t="s">
        <v>93</v>
      </c>
      <c r="D293" s="6" t="s">
        <v>94</v>
      </c>
    </row>
    <row r="294" spans="1:4" x14ac:dyDescent="0.4">
      <c r="A294" s="9" t="s">
        <v>581</v>
      </c>
      <c r="B294" s="9" t="s">
        <v>582</v>
      </c>
      <c r="C294" s="9" t="s">
        <v>570</v>
      </c>
      <c r="D294" s="6" t="s">
        <v>94</v>
      </c>
    </row>
    <row r="295" spans="1:4" x14ac:dyDescent="0.4">
      <c r="A295" s="9" t="s">
        <v>583</v>
      </c>
      <c r="B295" s="9" t="s">
        <v>584</v>
      </c>
      <c r="C295" s="9" t="s">
        <v>570</v>
      </c>
      <c r="D295" s="6" t="s">
        <v>94</v>
      </c>
    </row>
    <row r="296" spans="1:4" x14ac:dyDescent="0.4">
      <c r="A296" s="9" t="s">
        <v>585</v>
      </c>
      <c r="B296" s="9" t="s">
        <v>586</v>
      </c>
      <c r="C296" s="9" t="s">
        <v>570</v>
      </c>
      <c r="D296" s="6" t="s">
        <v>94</v>
      </c>
    </row>
    <row r="297" spans="1:4" x14ac:dyDescent="0.4">
      <c r="A297" s="9" t="s">
        <v>587</v>
      </c>
      <c r="B297" s="9" t="s">
        <v>588</v>
      </c>
      <c r="C297" s="9" t="s">
        <v>588</v>
      </c>
      <c r="D297" s="6" t="s">
        <v>94</v>
      </c>
    </row>
    <row r="298" spans="1:4" x14ac:dyDescent="0.4">
      <c r="A298" s="3" t="s">
        <v>589</v>
      </c>
      <c r="B298" s="3" t="s">
        <v>590</v>
      </c>
      <c r="C298" s="10" t="s">
        <v>591</v>
      </c>
      <c r="D298" s="6" t="s">
        <v>592</v>
      </c>
    </row>
    <row r="299" spans="1:4" x14ac:dyDescent="0.4">
      <c r="A299" s="9" t="s">
        <v>593</v>
      </c>
      <c r="B299" s="9" t="s">
        <v>594</v>
      </c>
      <c r="C299" s="9" t="s">
        <v>591</v>
      </c>
      <c r="D299" s="6" t="s">
        <v>592</v>
      </c>
    </row>
    <row r="300" spans="1:4" x14ac:dyDescent="0.4">
      <c r="A300" s="9" t="s">
        <v>595</v>
      </c>
      <c r="B300" s="9" t="s">
        <v>590</v>
      </c>
      <c r="C300" s="9" t="s">
        <v>591</v>
      </c>
      <c r="D300" s="6" t="s">
        <v>592</v>
      </c>
    </row>
    <row r="301" spans="1:4" x14ac:dyDescent="0.4">
      <c r="A301" s="9" t="s">
        <v>596</v>
      </c>
      <c r="B301" s="9" t="s">
        <v>597</v>
      </c>
      <c r="C301" s="9" t="s">
        <v>591</v>
      </c>
      <c r="D301" s="6" t="s">
        <v>592</v>
      </c>
    </row>
    <row r="302" spans="1:4" x14ac:dyDescent="0.4">
      <c r="A302" s="4" t="s">
        <v>598</v>
      </c>
      <c r="B302" s="4" t="s">
        <v>599</v>
      </c>
      <c r="C302" s="10" t="s">
        <v>591</v>
      </c>
      <c r="D302" s="6" t="s">
        <v>592</v>
      </c>
    </row>
    <row r="303" spans="1:4" x14ac:dyDescent="0.4">
      <c r="A303" s="9" t="s">
        <v>600</v>
      </c>
      <c r="B303" s="9" t="s">
        <v>601</v>
      </c>
      <c r="C303" s="9" t="s">
        <v>591</v>
      </c>
      <c r="D303" s="6" t="s">
        <v>592</v>
      </c>
    </row>
    <row r="304" spans="1:4" x14ac:dyDescent="0.4">
      <c r="A304" s="9" t="s">
        <v>602</v>
      </c>
      <c r="B304" s="9" t="s">
        <v>603</v>
      </c>
      <c r="C304" s="9" t="s">
        <v>591</v>
      </c>
      <c r="D304" s="6" t="s">
        <v>592</v>
      </c>
    </row>
    <row r="305" spans="1:4" x14ac:dyDescent="0.4">
      <c r="A305" s="9" t="s">
        <v>604</v>
      </c>
      <c r="B305" s="9" t="s">
        <v>594</v>
      </c>
      <c r="C305" s="9" t="s">
        <v>605</v>
      </c>
      <c r="D305" s="6" t="s">
        <v>592</v>
      </c>
    </row>
    <row r="306" spans="1:4" x14ac:dyDescent="0.4">
      <c r="A306" s="9" t="s">
        <v>606</v>
      </c>
      <c r="B306" s="9" t="s">
        <v>607</v>
      </c>
      <c r="C306" s="9" t="s">
        <v>605</v>
      </c>
      <c r="D306" s="6" t="s">
        <v>592</v>
      </c>
    </row>
    <row r="307" spans="1:4" x14ac:dyDescent="0.4">
      <c r="A307" s="4" t="s">
        <v>608</v>
      </c>
      <c r="B307" s="4" t="s">
        <v>609</v>
      </c>
      <c r="C307" s="10" t="s">
        <v>605</v>
      </c>
      <c r="D307" s="6" t="s">
        <v>592</v>
      </c>
    </row>
    <row r="308" spans="1:4" x14ac:dyDescent="0.4">
      <c r="A308" s="9" t="s">
        <v>610</v>
      </c>
      <c r="B308" s="9" t="s">
        <v>611</v>
      </c>
      <c r="C308" s="9" t="s">
        <v>605</v>
      </c>
      <c r="D308" s="6" t="s">
        <v>592</v>
      </c>
    </row>
    <row r="309" spans="1:4" x14ac:dyDescent="0.4">
      <c r="A309" s="4" t="s">
        <v>612</v>
      </c>
      <c r="B309" s="4" t="s">
        <v>613</v>
      </c>
      <c r="C309" s="10" t="s">
        <v>614</v>
      </c>
      <c r="D309" s="6" t="s">
        <v>614</v>
      </c>
    </row>
    <row r="310" spans="1:4" x14ac:dyDescent="0.4">
      <c r="A310" s="4" t="s">
        <v>615</v>
      </c>
      <c r="B310" s="4" t="s">
        <v>616</v>
      </c>
      <c r="C310" s="10" t="s">
        <v>614</v>
      </c>
      <c r="D310" s="6" t="s">
        <v>614</v>
      </c>
    </row>
    <row r="311" spans="1:4" x14ac:dyDescent="0.4">
      <c r="A311" s="4" t="s">
        <v>617</v>
      </c>
      <c r="B311" s="4" t="s">
        <v>618</v>
      </c>
      <c r="C311" s="10" t="s">
        <v>614</v>
      </c>
      <c r="D311" s="6" t="s">
        <v>614</v>
      </c>
    </row>
    <row r="312" spans="1:4" x14ac:dyDescent="0.4">
      <c r="A312" s="4" t="s">
        <v>619</v>
      </c>
      <c r="B312" s="4" t="s">
        <v>62</v>
      </c>
      <c r="C312" s="8" t="s">
        <v>63</v>
      </c>
      <c r="D312" s="6" t="s">
        <v>7</v>
      </c>
    </row>
    <row r="313" spans="1:4" x14ac:dyDescent="0.4">
      <c r="A313" s="4" t="s">
        <v>620</v>
      </c>
      <c r="B313" s="4" t="s">
        <v>621</v>
      </c>
      <c r="C313" s="10" t="s">
        <v>614</v>
      </c>
      <c r="D313" s="6" t="s">
        <v>614</v>
      </c>
    </row>
    <row r="314" spans="1:4" x14ac:dyDescent="0.4">
      <c r="A314" s="4" t="s">
        <v>622</v>
      </c>
      <c r="B314" s="4" t="s">
        <v>623</v>
      </c>
      <c r="C314" s="10" t="s">
        <v>614</v>
      </c>
      <c r="D314" s="6" t="s">
        <v>614</v>
      </c>
    </row>
    <row r="315" spans="1:4" x14ac:dyDescent="0.4">
      <c r="A315" s="9" t="s">
        <v>624</v>
      </c>
      <c r="B315" s="9" t="s">
        <v>625</v>
      </c>
      <c r="C315" s="9" t="s">
        <v>625</v>
      </c>
      <c r="D315" s="6" t="s">
        <v>592</v>
      </c>
    </row>
    <row r="316" spans="1:4" x14ac:dyDescent="0.4">
      <c r="A316" s="9" t="s">
        <v>626</v>
      </c>
      <c r="B316" s="9" t="s">
        <v>51</v>
      </c>
      <c r="C316" s="9" t="s">
        <v>50</v>
      </c>
      <c r="D316" s="6" t="s">
        <v>51</v>
      </c>
    </row>
    <row r="317" spans="1:4" x14ac:dyDescent="0.4">
      <c r="A317" s="9" t="s">
        <v>627</v>
      </c>
      <c r="B317" s="9" t="s">
        <v>378</v>
      </c>
      <c r="C317" s="9" t="s">
        <v>50</v>
      </c>
      <c r="D317" s="6" t="s">
        <v>51</v>
      </c>
    </row>
    <row r="318" spans="1:4" x14ac:dyDescent="0.4">
      <c r="A318" s="7" t="s">
        <v>628</v>
      </c>
      <c r="B318" s="7" t="s">
        <v>629</v>
      </c>
      <c r="C318" s="3" t="s">
        <v>50</v>
      </c>
      <c r="D318" s="6" t="s">
        <v>51</v>
      </c>
    </row>
    <row r="319" spans="1:4" x14ac:dyDescent="0.4">
      <c r="A319" s="3" t="s">
        <v>630</v>
      </c>
      <c r="B319" s="3" t="s">
        <v>81</v>
      </c>
      <c r="C319" s="8" t="s">
        <v>50</v>
      </c>
      <c r="D319" s="6" t="s">
        <v>51</v>
      </c>
    </row>
    <row r="320" spans="1:4" x14ac:dyDescent="0.4">
      <c r="A320" s="3" t="s">
        <v>631</v>
      </c>
      <c r="B320" s="3" t="s">
        <v>83</v>
      </c>
      <c r="C320" s="8" t="s">
        <v>50</v>
      </c>
      <c r="D320" s="6" t="s">
        <v>51</v>
      </c>
    </row>
    <row r="321" spans="1:4" x14ac:dyDescent="0.4">
      <c r="A321" s="3" t="s">
        <v>632</v>
      </c>
      <c r="B321" s="3" t="s">
        <v>270</v>
      </c>
      <c r="C321" s="8" t="s">
        <v>50</v>
      </c>
      <c r="D321" s="6" t="s">
        <v>51</v>
      </c>
    </row>
    <row r="322" spans="1:4" x14ac:dyDescent="0.4">
      <c r="A322" s="9" t="s">
        <v>633</v>
      </c>
      <c r="B322" s="9" t="s">
        <v>272</v>
      </c>
      <c r="C322" s="9" t="s">
        <v>50</v>
      </c>
      <c r="D322" s="6" t="s">
        <v>51</v>
      </c>
    </row>
    <row r="323" spans="1:4" x14ac:dyDescent="0.4">
      <c r="A323" s="3" t="s">
        <v>634</v>
      </c>
      <c r="B323" s="3" t="s">
        <v>274</v>
      </c>
      <c r="C323" s="8" t="s">
        <v>50</v>
      </c>
      <c r="D323" s="6" t="s">
        <v>51</v>
      </c>
    </row>
    <row r="324" spans="1:4" x14ac:dyDescent="0.4">
      <c r="A324" s="3" t="s">
        <v>635</v>
      </c>
      <c r="B324" s="3" t="s">
        <v>276</v>
      </c>
      <c r="C324" s="8" t="s">
        <v>50</v>
      </c>
      <c r="D324" s="6" t="s">
        <v>51</v>
      </c>
    </row>
    <row r="325" spans="1:4" x14ac:dyDescent="0.4">
      <c r="A325" s="3" t="s">
        <v>636</v>
      </c>
      <c r="B325" s="3" t="s">
        <v>278</v>
      </c>
      <c r="C325" s="8" t="s">
        <v>50</v>
      </c>
      <c r="D325" s="6" t="s">
        <v>51</v>
      </c>
    </row>
    <row r="326" spans="1:4" x14ac:dyDescent="0.4">
      <c r="A326" s="3" t="s">
        <v>637</v>
      </c>
      <c r="B326" s="11" t="s">
        <v>280</v>
      </c>
      <c r="C326" s="11" t="s">
        <v>280</v>
      </c>
      <c r="D326" s="6" t="s">
        <v>7</v>
      </c>
    </row>
    <row r="327" spans="1:4" x14ac:dyDescent="0.4">
      <c r="A327" s="7" t="s">
        <v>638</v>
      </c>
      <c r="B327" s="7" t="s">
        <v>282</v>
      </c>
      <c r="C327" s="8" t="s">
        <v>50</v>
      </c>
      <c r="D327" s="6" t="s">
        <v>51</v>
      </c>
    </row>
    <row r="328" spans="1:4" x14ac:dyDescent="0.4">
      <c r="A328" s="3" t="s">
        <v>639</v>
      </c>
      <c r="B328" s="3" t="s">
        <v>284</v>
      </c>
      <c r="C328" s="3" t="s">
        <v>284</v>
      </c>
      <c r="D328" s="6" t="s">
        <v>51</v>
      </c>
    </row>
    <row r="329" spans="1:4" x14ac:dyDescent="0.4">
      <c r="A329" s="3" t="s">
        <v>640</v>
      </c>
      <c r="B329" s="11" t="s">
        <v>286</v>
      </c>
      <c r="C329" s="11" t="s">
        <v>286</v>
      </c>
      <c r="D329" s="6" t="s">
        <v>51</v>
      </c>
    </row>
    <row r="330" spans="1:4" x14ac:dyDescent="0.4">
      <c r="A330" s="4" t="s">
        <v>641</v>
      </c>
      <c r="B330" s="4" t="s">
        <v>642</v>
      </c>
      <c r="C330" s="8" t="s">
        <v>380</v>
      </c>
      <c r="D330" s="6" t="s">
        <v>51</v>
      </c>
    </row>
    <row r="331" spans="1:4" x14ac:dyDescent="0.4">
      <c r="A331" s="4" t="s">
        <v>643</v>
      </c>
      <c r="B331" s="4" t="s">
        <v>644</v>
      </c>
      <c r="C331" s="8" t="s">
        <v>50</v>
      </c>
      <c r="D331" s="6" t="s">
        <v>51</v>
      </c>
    </row>
    <row r="332" spans="1:4" x14ac:dyDescent="0.4">
      <c r="A332" s="4" t="s">
        <v>645</v>
      </c>
      <c r="B332" s="4" t="s">
        <v>276</v>
      </c>
      <c r="C332" s="8" t="s">
        <v>50</v>
      </c>
      <c r="D332" s="6" t="s">
        <v>51</v>
      </c>
    </row>
    <row r="333" spans="1:4" x14ac:dyDescent="0.4">
      <c r="A333" s="4" t="s">
        <v>646</v>
      </c>
      <c r="B333" s="4" t="s">
        <v>647</v>
      </c>
      <c r="C333" s="3" t="s">
        <v>284</v>
      </c>
      <c r="D333" s="6" t="s">
        <v>51</v>
      </c>
    </row>
    <row r="334" spans="1:4" x14ac:dyDescent="0.4">
      <c r="A334" s="4" t="s">
        <v>648</v>
      </c>
      <c r="B334" s="4" t="s">
        <v>649</v>
      </c>
      <c r="C334" s="3" t="s">
        <v>649</v>
      </c>
      <c r="D334" s="6" t="s">
        <v>51</v>
      </c>
    </row>
    <row r="335" spans="1:4" x14ac:dyDescent="0.4">
      <c r="A335" s="4" t="s">
        <v>650</v>
      </c>
      <c r="B335" s="4" t="s">
        <v>651</v>
      </c>
      <c r="C335" s="3" t="s">
        <v>649</v>
      </c>
      <c r="D335" s="6" t="s">
        <v>51</v>
      </c>
    </row>
    <row r="336" spans="1:4" x14ac:dyDescent="0.4">
      <c r="A336" s="4" t="s">
        <v>652</v>
      </c>
      <c r="B336" s="11" t="s">
        <v>653</v>
      </c>
      <c r="C336" s="12" t="s">
        <v>653</v>
      </c>
      <c r="D336" s="6" t="s">
        <v>51</v>
      </c>
    </row>
    <row r="337" spans="1:4" x14ac:dyDescent="0.4">
      <c r="A337" s="9" t="s">
        <v>654</v>
      </c>
      <c r="B337" s="9" t="s">
        <v>655</v>
      </c>
      <c r="C337" s="9" t="s">
        <v>50</v>
      </c>
      <c r="D337" s="6" t="s">
        <v>51</v>
      </c>
    </row>
    <row r="338" spans="1:4" x14ac:dyDescent="0.4">
      <c r="A338" s="3" t="s">
        <v>656</v>
      </c>
      <c r="B338" s="11" t="s">
        <v>657</v>
      </c>
      <c r="C338" s="11" t="s">
        <v>657</v>
      </c>
      <c r="D338" s="6" t="s">
        <v>51</v>
      </c>
    </row>
    <row r="339" spans="1:4" x14ac:dyDescent="0.4">
      <c r="A339" s="3" t="s">
        <v>658</v>
      </c>
      <c r="B339" s="11" t="s">
        <v>659</v>
      </c>
      <c r="C339" s="11" t="s">
        <v>659</v>
      </c>
      <c r="D339" s="6" t="s">
        <v>51</v>
      </c>
    </row>
    <row r="340" spans="1:4" x14ac:dyDescent="0.4">
      <c r="A340" s="9" t="s">
        <v>660</v>
      </c>
      <c r="B340" s="9" t="s">
        <v>661</v>
      </c>
      <c r="C340" s="9" t="s">
        <v>661</v>
      </c>
      <c r="D340" s="6" t="s">
        <v>51</v>
      </c>
    </row>
    <row r="341" spans="1:4" x14ac:dyDescent="0.4">
      <c r="A341" s="9" t="s">
        <v>662</v>
      </c>
      <c r="B341" s="9" t="s">
        <v>127</v>
      </c>
      <c r="C341" s="9" t="s">
        <v>167</v>
      </c>
      <c r="D341" s="6" t="s">
        <v>127</v>
      </c>
    </row>
    <row r="342" spans="1:4" x14ac:dyDescent="0.4">
      <c r="A342" s="9" t="s">
        <v>663</v>
      </c>
      <c r="B342" s="9" t="s">
        <v>126</v>
      </c>
      <c r="C342" s="9" t="s">
        <v>126</v>
      </c>
      <c r="D342" s="6" t="s">
        <v>127</v>
      </c>
    </row>
    <row r="343" spans="1:4" x14ac:dyDescent="0.4">
      <c r="A343" s="9" t="s">
        <v>664</v>
      </c>
      <c r="B343" s="9" t="s">
        <v>665</v>
      </c>
      <c r="C343" s="9" t="s">
        <v>126</v>
      </c>
      <c r="D343" s="6" t="s">
        <v>127</v>
      </c>
    </row>
    <row r="344" spans="1:4" x14ac:dyDescent="0.4">
      <c r="A344" s="9" t="s">
        <v>666</v>
      </c>
      <c r="B344" s="9" t="s">
        <v>667</v>
      </c>
      <c r="C344" s="9" t="s">
        <v>126</v>
      </c>
      <c r="D344" s="6" t="s">
        <v>127</v>
      </c>
    </row>
    <row r="345" spans="1:4" x14ac:dyDescent="0.4">
      <c r="A345" s="3" t="s">
        <v>668</v>
      </c>
      <c r="B345" s="3" t="s">
        <v>669</v>
      </c>
      <c r="C345" s="3" t="s">
        <v>126</v>
      </c>
      <c r="D345" s="6" t="s">
        <v>127</v>
      </c>
    </row>
    <row r="346" spans="1:4" x14ac:dyDescent="0.4">
      <c r="A346" s="9" t="s">
        <v>670</v>
      </c>
      <c r="B346" s="9" t="s">
        <v>671</v>
      </c>
      <c r="C346" s="9" t="s">
        <v>126</v>
      </c>
      <c r="D346" s="6" t="s">
        <v>127</v>
      </c>
    </row>
    <row r="347" spans="1:4" x14ac:dyDescent="0.4">
      <c r="A347" s="9" t="s">
        <v>672</v>
      </c>
      <c r="B347" s="9" t="s">
        <v>167</v>
      </c>
      <c r="C347" s="9" t="s">
        <v>167</v>
      </c>
      <c r="D347" s="6" t="s">
        <v>127</v>
      </c>
    </row>
    <row r="348" spans="1:4" x14ac:dyDescent="0.4">
      <c r="A348" s="9" t="s">
        <v>673</v>
      </c>
      <c r="B348" s="9" t="s">
        <v>163</v>
      </c>
      <c r="C348" s="9" t="s">
        <v>164</v>
      </c>
      <c r="D348" s="6" t="s">
        <v>127</v>
      </c>
    </row>
    <row r="349" spans="1:4" x14ac:dyDescent="0.4">
      <c r="A349" s="9" t="s">
        <v>674</v>
      </c>
      <c r="B349" s="9" t="s">
        <v>675</v>
      </c>
      <c r="C349" s="9" t="s">
        <v>675</v>
      </c>
      <c r="D349" s="6" t="s">
        <v>127</v>
      </c>
    </row>
    <row r="350" spans="1:4" x14ac:dyDescent="0.4">
      <c r="A350" s="3" t="s">
        <v>676</v>
      </c>
      <c r="B350" s="3" t="s">
        <v>677</v>
      </c>
      <c r="C350" s="3" t="s">
        <v>167</v>
      </c>
      <c r="D350" s="6" t="s">
        <v>127</v>
      </c>
    </row>
    <row r="351" spans="1:4" x14ac:dyDescent="0.4">
      <c r="A351" s="9" t="s">
        <v>678</v>
      </c>
      <c r="B351" s="9" t="s">
        <v>166</v>
      </c>
      <c r="C351" s="9" t="s">
        <v>167</v>
      </c>
      <c r="D351" s="6" t="s">
        <v>127</v>
      </c>
    </row>
    <row r="352" spans="1:4" x14ac:dyDescent="0.4">
      <c r="A352" s="3" t="s">
        <v>679</v>
      </c>
      <c r="B352" s="3" t="s">
        <v>171</v>
      </c>
      <c r="C352" s="3" t="s">
        <v>167</v>
      </c>
      <c r="D352" s="6" t="s">
        <v>127</v>
      </c>
    </row>
    <row r="353" spans="1:4" x14ac:dyDescent="0.4">
      <c r="A353" s="3" t="s">
        <v>680</v>
      </c>
      <c r="B353" s="3" t="s">
        <v>173</v>
      </c>
      <c r="C353" s="3" t="s">
        <v>167</v>
      </c>
      <c r="D353" s="6" t="s">
        <v>127</v>
      </c>
    </row>
    <row r="354" spans="1:4" x14ac:dyDescent="0.4">
      <c r="A354" s="9" t="s">
        <v>681</v>
      </c>
      <c r="B354" s="9" t="s">
        <v>682</v>
      </c>
      <c r="C354" s="9" t="s">
        <v>167</v>
      </c>
      <c r="D354" s="6" t="s">
        <v>127</v>
      </c>
    </row>
    <row r="355" spans="1:4" x14ac:dyDescent="0.4">
      <c r="A355" s="3" t="s">
        <v>683</v>
      </c>
      <c r="B355" s="3" t="s">
        <v>237</v>
      </c>
      <c r="C355" s="3" t="s">
        <v>237</v>
      </c>
      <c r="D355" s="6" t="s">
        <v>238</v>
      </c>
    </row>
    <row r="356" spans="1:4" x14ac:dyDescent="0.4">
      <c r="A356" s="3" t="s">
        <v>684</v>
      </c>
      <c r="B356" s="3" t="s">
        <v>685</v>
      </c>
      <c r="C356" s="3" t="s">
        <v>685</v>
      </c>
      <c r="D356" s="6" t="s">
        <v>238</v>
      </c>
    </row>
    <row r="357" spans="1:4" x14ac:dyDescent="0.4">
      <c r="A357" s="3" t="s">
        <v>686</v>
      </c>
      <c r="B357" s="3" t="s">
        <v>262</v>
      </c>
      <c r="C357" s="3" t="s">
        <v>237</v>
      </c>
      <c r="D357" s="6" t="s">
        <v>238</v>
      </c>
    </row>
    <row r="358" spans="1:4" x14ac:dyDescent="0.4">
      <c r="A358" s="3" t="s">
        <v>687</v>
      </c>
      <c r="B358" s="3" t="s">
        <v>688</v>
      </c>
      <c r="C358" s="3" t="s">
        <v>689</v>
      </c>
      <c r="D358" s="6" t="s">
        <v>238</v>
      </c>
    </row>
    <row r="359" spans="1:4" x14ac:dyDescent="0.4">
      <c r="A359" s="3" t="s">
        <v>690</v>
      </c>
      <c r="B359" s="3" t="s">
        <v>691</v>
      </c>
      <c r="C359" s="3" t="s">
        <v>689</v>
      </c>
      <c r="D359" s="6" t="s">
        <v>238</v>
      </c>
    </row>
    <row r="360" spans="1:4" x14ac:dyDescent="0.4">
      <c r="A360" s="3" t="s">
        <v>692</v>
      </c>
      <c r="B360" s="3" t="s">
        <v>693</v>
      </c>
      <c r="C360" s="3" t="s">
        <v>689</v>
      </c>
      <c r="D360" s="6" t="s">
        <v>238</v>
      </c>
    </row>
    <row r="361" spans="1:4" x14ac:dyDescent="0.4">
      <c r="A361" s="9" t="s">
        <v>694</v>
      </c>
      <c r="B361" s="9" t="s">
        <v>695</v>
      </c>
      <c r="C361" s="9" t="s">
        <v>689</v>
      </c>
      <c r="D361" s="6" t="s">
        <v>238</v>
      </c>
    </row>
    <row r="362" spans="1:4" x14ac:dyDescent="0.4">
      <c r="A362" s="3" t="s">
        <v>696</v>
      </c>
      <c r="B362" s="3" t="s">
        <v>697</v>
      </c>
      <c r="C362" s="3" t="s">
        <v>698</v>
      </c>
      <c r="D362" s="6" t="s">
        <v>238</v>
      </c>
    </row>
    <row r="363" spans="1:4" x14ac:dyDescent="0.4">
      <c r="A363" s="3" t="s">
        <v>699</v>
      </c>
      <c r="B363" s="3" t="s">
        <v>700</v>
      </c>
      <c r="C363" s="3" t="s">
        <v>698</v>
      </c>
      <c r="D363" s="6" t="s">
        <v>238</v>
      </c>
    </row>
    <row r="364" spans="1:4" x14ac:dyDescent="0.4">
      <c r="A364" s="3" t="s">
        <v>701</v>
      </c>
      <c r="B364" s="3" t="s">
        <v>702</v>
      </c>
      <c r="C364" s="3" t="s">
        <v>698</v>
      </c>
      <c r="D364" s="6" t="s">
        <v>238</v>
      </c>
    </row>
    <row r="365" spans="1:4" x14ac:dyDescent="0.4">
      <c r="A365" s="3" t="s">
        <v>703</v>
      </c>
      <c r="B365" s="3" t="s">
        <v>704</v>
      </c>
      <c r="C365" s="3" t="s">
        <v>698</v>
      </c>
      <c r="D365" s="6" t="s">
        <v>238</v>
      </c>
    </row>
    <row r="366" spans="1:4" x14ac:dyDescent="0.4">
      <c r="A366" s="3" t="s">
        <v>705</v>
      </c>
      <c r="B366" s="3" t="s">
        <v>706</v>
      </c>
      <c r="C366" s="3" t="s">
        <v>698</v>
      </c>
      <c r="D366" s="6" t="s">
        <v>238</v>
      </c>
    </row>
    <row r="367" spans="1:4" x14ac:dyDescent="0.4">
      <c r="A367" s="3" t="s">
        <v>707</v>
      </c>
      <c r="B367" s="3" t="s">
        <v>708</v>
      </c>
      <c r="C367" s="3" t="s">
        <v>698</v>
      </c>
      <c r="D367" s="6" t="s">
        <v>238</v>
      </c>
    </row>
    <row r="368" spans="1:4" x14ac:dyDescent="0.4">
      <c r="A368" s="3" t="s">
        <v>709</v>
      </c>
      <c r="B368" s="3" t="s">
        <v>710</v>
      </c>
      <c r="C368" s="3" t="s">
        <v>698</v>
      </c>
      <c r="D368" s="6" t="s">
        <v>238</v>
      </c>
    </row>
    <row r="369" spans="1:4" x14ac:dyDescent="0.4">
      <c r="A369" s="3" t="s">
        <v>711</v>
      </c>
      <c r="B369" s="3" t="s">
        <v>712</v>
      </c>
      <c r="C369" s="3" t="s">
        <v>698</v>
      </c>
      <c r="D369" s="6" t="s">
        <v>238</v>
      </c>
    </row>
    <row r="370" spans="1:4" x14ac:dyDescent="0.4">
      <c r="A370" s="3" t="s">
        <v>713</v>
      </c>
      <c r="B370" s="3" t="s">
        <v>714</v>
      </c>
      <c r="C370" s="3" t="s">
        <v>698</v>
      </c>
      <c r="D370" s="6" t="s">
        <v>238</v>
      </c>
    </row>
    <row r="371" spans="1:4" x14ac:dyDescent="0.4">
      <c r="A371" s="3" t="s">
        <v>715</v>
      </c>
      <c r="B371" s="3" t="s">
        <v>237</v>
      </c>
      <c r="C371" s="3" t="s">
        <v>237</v>
      </c>
      <c r="D371" s="6" t="s">
        <v>238</v>
      </c>
    </row>
    <row r="372" spans="1:4" x14ac:dyDescent="0.4">
      <c r="A372" s="3" t="s">
        <v>716</v>
      </c>
      <c r="B372" s="11" t="s">
        <v>717</v>
      </c>
      <c r="C372" s="11" t="s">
        <v>717</v>
      </c>
      <c r="D372" s="6" t="s">
        <v>238</v>
      </c>
    </row>
    <row r="373" spans="1:4" x14ac:dyDescent="0.4">
      <c r="A373" s="3" t="s">
        <v>718</v>
      </c>
      <c r="B373" s="3" t="s">
        <v>212</v>
      </c>
      <c r="C373" s="3" t="s">
        <v>213</v>
      </c>
      <c r="D373" s="6" t="s">
        <v>7</v>
      </c>
    </row>
    <row r="374" spans="1:4" x14ac:dyDescent="0.4">
      <c r="A374" s="3" t="s">
        <v>719</v>
      </c>
      <c r="B374" s="3" t="s">
        <v>720</v>
      </c>
      <c r="C374" s="3" t="s">
        <v>213</v>
      </c>
      <c r="D374" s="6" t="s">
        <v>7</v>
      </c>
    </row>
    <row r="375" spans="1:4" x14ac:dyDescent="0.4">
      <c r="A375" s="3" t="s">
        <v>721</v>
      </c>
      <c r="B375" s="3" t="s">
        <v>722</v>
      </c>
      <c r="C375" s="3" t="s">
        <v>44</v>
      </c>
      <c r="D375" s="6" t="s">
        <v>7</v>
      </c>
    </row>
    <row r="376" spans="1:4" x14ac:dyDescent="0.4">
      <c r="A376" s="3" t="s">
        <v>723</v>
      </c>
      <c r="B376" s="11" t="s">
        <v>724</v>
      </c>
      <c r="C376" s="11" t="s">
        <v>724</v>
      </c>
      <c r="D376" s="6" t="s">
        <v>725</v>
      </c>
    </row>
    <row r="377" spans="1:4" x14ac:dyDescent="0.4">
      <c r="A377" s="3" t="s">
        <v>726</v>
      </c>
      <c r="B377" s="3" t="s">
        <v>727</v>
      </c>
      <c r="C377" s="3" t="s">
        <v>728</v>
      </c>
      <c r="D377" s="6" t="s">
        <v>725</v>
      </c>
    </row>
    <row r="378" spans="1:4" x14ac:dyDescent="0.4">
      <c r="A378" s="3" t="s">
        <v>729</v>
      </c>
      <c r="B378" s="3" t="s">
        <v>730</v>
      </c>
      <c r="C378" s="12" t="s">
        <v>185</v>
      </c>
      <c r="D378" s="6" t="s">
        <v>12</v>
      </c>
    </row>
    <row r="379" spans="1:4" x14ac:dyDescent="0.4">
      <c r="A379" s="3" t="s">
        <v>731</v>
      </c>
      <c r="B379" s="3" t="s">
        <v>732</v>
      </c>
      <c r="C379" s="3" t="s">
        <v>213</v>
      </c>
      <c r="D379" s="6" t="s">
        <v>7</v>
      </c>
    </row>
    <row r="380" spans="1:4" x14ac:dyDescent="0.4">
      <c r="A380" s="3" t="s">
        <v>733</v>
      </c>
      <c r="B380" s="3" t="s">
        <v>734</v>
      </c>
      <c r="C380" s="3" t="s">
        <v>728</v>
      </c>
      <c r="D380" s="6" t="s">
        <v>725</v>
      </c>
    </row>
    <row r="381" spans="1:4" x14ac:dyDescent="0.4">
      <c r="A381" s="3" t="s">
        <v>735</v>
      </c>
      <c r="B381" s="11" t="s">
        <v>736</v>
      </c>
      <c r="C381" s="11" t="s">
        <v>737</v>
      </c>
      <c r="D381" s="6" t="s">
        <v>725</v>
      </c>
    </row>
    <row r="382" spans="1:4" x14ac:dyDescent="0.4">
      <c r="A382" s="3" t="s">
        <v>738</v>
      </c>
      <c r="B382" s="3" t="s">
        <v>739</v>
      </c>
      <c r="C382" s="3" t="s">
        <v>739</v>
      </c>
      <c r="D382" s="6" t="s">
        <v>725</v>
      </c>
    </row>
    <row r="383" spans="1:4" x14ac:dyDescent="0.4">
      <c r="A383" s="3" t="s">
        <v>740</v>
      </c>
      <c r="B383" s="3" t="s">
        <v>741</v>
      </c>
      <c r="C383" s="12" t="s">
        <v>185</v>
      </c>
      <c r="D383" s="6" t="s">
        <v>12</v>
      </c>
    </row>
    <row r="384" spans="1:4" x14ac:dyDescent="0.4">
      <c r="A384" s="3" t="s">
        <v>742</v>
      </c>
      <c r="B384" s="3" t="s">
        <v>743</v>
      </c>
      <c r="C384" s="3" t="s">
        <v>728</v>
      </c>
      <c r="D384" s="6" t="s">
        <v>725</v>
      </c>
    </row>
    <row r="385" spans="1:4" x14ac:dyDescent="0.4">
      <c r="A385" s="3" t="s">
        <v>744</v>
      </c>
      <c r="B385" s="3" t="s">
        <v>745</v>
      </c>
      <c r="C385" s="3" t="s">
        <v>728</v>
      </c>
      <c r="D385" s="6" t="s">
        <v>725</v>
      </c>
    </row>
    <row r="386" spans="1:4" x14ac:dyDescent="0.4">
      <c r="A386" s="3" t="s">
        <v>746</v>
      </c>
      <c r="B386" s="11" t="s">
        <v>737</v>
      </c>
      <c r="C386" s="11" t="s">
        <v>737</v>
      </c>
      <c r="D386" s="6" t="s">
        <v>725</v>
      </c>
    </row>
    <row r="387" spans="1:4" x14ac:dyDescent="0.4">
      <c r="A387" s="9" t="s">
        <v>747</v>
      </c>
      <c r="B387" s="9" t="s">
        <v>748</v>
      </c>
      <c r="C387" s="9" t="s">
        <v>749</v>
      </c>
      <c r="D387" s="6" t="s">
        <v>7</v>
      </c>
    </row>
    <row r="388" spans="1:4" x14ac:dyDescent="0.4">
      <c r="A388" s="3" t="s">
        <v>750</v>
      </c>
      <c r="B388" s="3" t="s">
        <v>751</v>
      </c>
      <c r="C388" s="8" t="s">
        <v>749</v>
      </c>
      <c r="D388" s="6" t="s">
        <v>7</v>
      </c>
    </row>
    <row r="389" spans="1:4" x14ac:dyDescent="0.4">
      <c r="A389" s="4" t="s">
        <v>752</v>
      </c>
      <c r="B389" s="4" t="s">
        <v>753</v>
      </c>
      <c r="C389" s="8" t="s">
        <v>749</v>
      </c>
      <c r="D389" s="6" t="s">
        <v>7</v>
      </c>
    </row>
    <row r="390" spans="1:4" x14ac:dyDescent="0.4">
      <c r="A390" s="4" t="s">
        <v>754</v>
      </c>
      <c r="B390" s="4" t="s">
        <v>755</v>
      </c>
      <c r="C390" s="8" t="s">
        <v>749</v>
      </c>
      <c r="D390" s="6" t="s">
        <v>7</v>
      </c>
    </row>
    <row r="391" spans="1:4" x14ac:dyDescent="0.4">
      <c r="A391" s="4" t="s">
        <v>756</v>
      </c>
      <c r="B391" s="4" t="s">
        <v>757</v>
      </c>
      <c r="C391" s="8" t="s">
        <v>749</v>
      </c>
      <c r="D391" s="6" t="s">
        <v>7</v>
      </c>
    </row>
    <row r="392" spans="1:4" x14ac:dyDescent="0.4">
      <c r="A392" s="4" t="s">
        <v>758</v>
      </c>
      <c r="B392" s="4" t="s">
        <v>759</v>
      </c>
      <c r="C392" s="8" t="s">
        <v>749</v>
      </c>
      <c r="D392" s="6" t="s">
        <v>7</v>
      </c>
    </row>
    <row r="393" spans="1:4" x14ac:dyDescent="0.4">
      <c r="A393" s="4" t="s">
        <v>760</v>
      </c>
      <c r="B393" s="4" t="s">
        <v>761</v>
      </c>
      <c r="C393" s="8" t="s">
        <v>749</v>
      </c>
      <c r="D393" s="6" t="s">
        <v>7</v>
      </c>
    </row>
    <row r="394" spans="1:4" x14ac:dyDescent="0.4">
      <c r="A394" s="4" t="s">
        <v>762</v>
      </c>
      <c r="B394" s="4" t="s">
        <v>763</v>
      </c>
      <c r="C394" s="8" t="s">
        <v>749</v>
      </c>
      <c r="D394" s="6" t="s">
        <v>7</v>
      </c>
    </row>
    <row r="395" spans="1:4" x14ac:dyDescent="0.4">
      <c r="A395" s="4" t="s">
        <v>764</v>
      </c>
      <c r="B395" s="4" t="s">
        <v>765</v>
      </c>
      <c r="C395" s="8" t="s">
        <v>749</v>
      </c>
      <c r="D395" s="6" t="s">
        <v>7</v>
      </c>
    </row>
    <row r="396" spans="1:4" x14ac:dyDescent="0.4">
      <c r="A396" s="4" t="s">
        <v>766</v>
      </c>
      <c r="B396" s="4" t="s">
        <v>767</v>
      </c>
      <c r="C396" s="8" t="s">
        <v>749</v>
      </c>
      <c r="D396" s="6" t="s">
        <v>7</v>
      </c>
    </row>
    <row r="397" spans="1:4" x14ac:dyDescent="0.4">
      <c r="A397" s="4" t="s">
        <v>768</v>
      </c>
      <c r="B397" s="4" t="s">
        <v>769</v>
      </c>
      <c r="C397" s="8" t="s">
        <v>749</v>
      </c>
      <c r="D397" s="6" t="s">
        <v>7</v>
      </c>
    </row>
    <row r="398" spans="1:4" x14ac:dyDescent="0.4">
      <c r="A398" s="9" t="s">
        <v>770</v>
      </c>
      <c r="B398" s="9" t="s">
        <v>771</v>
      </c>
      <c r="C398" s="9" t="s">
        <v>749</v>
      </c>
      <c r="D398" s="6" t="s">
        <v>7</v>
      </c>
    </row>
    <row r="399" spans="1:4" x14ac:dyDescent="0.4">
      <c r="A399" s="9" t="s">
        <v>772</v>
      </c>
      <c r="B399" s="9" t="s">
        <v>773</v>
      </c>
      <c r="C399" s="9" t="s">
        <v>749</v>
      </c>
      <c r="D399" s="6" t="s">
        <v>7</v>
      </c>
    </row>
    <row r="400" spans="1:4" x14ac:dyDescent="0.4">
      <c r="A400" s="3" t="s">
        <v>774</v>
      </c>
      <c r="B400" s="3" t="s">
        <v>775</v>
      </c>
      <c r="C400" s="8" t="s">
        <v>749</v>
      </c>
      <c r="D400" s="6" t="s">
        <v>7</v>
      </c>
    </row>
    <row r="401" spans="1:4" x14ac:dyDescent="0.4">
      <c r="A401" s="3" t="s">
        <v>776</v>
      </c>
      <c r="B401" s="3" t="s">
        <v>777</v>
      </c>
      <c r="C401" s="8" t="s">
        <v>749</v>
      </c>
      <c r="D401" s="6" t="s">
        <v>7</v>
      </c>
    </row>
    <row r="402" spans="1:4" x14ac:dyDescent="0.4">
      <c r="A402" s="3" t="s">
        <v>778</v>
      </c>
      <c r="B402" s="3" t="s">
        <v>779</v>
      </c>
      <c r="C402" s="8" t="s">
        <v>749</v>
      </c>
      <c r="D402" s="6" t="s">
        <v>7</v>
      </c>
    </row>
    <row r="403" spans="1:4" x14ac:dyDescent="0.4">
      <c r="A403" s="9" t="s">
        <v>780</v>
      </c>
      <c r="B403" s="9" t="s">
        <v>781</v>
      </c>
      <c r="C403" s="9" t="s">
        <v>749</v>
      </c>
      <c r="D403" s="6" t="s">
        <v>7</v>
      </c>
    </row>
    <row r="404" spans="1:4" x14ac:dyDescent="0.4">
      <c r="A404" s="4" t="s">
        <v>782</v>
      </c>
      <c r="B404" s="4" t="s">
        <v>783</v>
      </c>
      <c r="C404" s="8" t="s">
        <v>749</v>
      </c>
      <c r="D404" s="6" t="s">
        <v>7</v>
      </c>
    </row>
    <row r="405" spans="1:4" x14ac:dyDescent="0.4">
      <c r="A405" s="4" t="s">
        <v>784</v>
      </c>
      <c r="B405" s="4" t="s">
        <v>785</v>
      </c>
      <c r="C405" s="8" t="s">
        <v>749</v>
      </c>
      <c r="D405" s="6" t="s">
        <v>7</v>
      </c>
    </row>
    <row r="406" spans="1:4" x14ac:dyDescent="0.4">
      <c r="A406" s="9" t="s">
        <v>786</v>
      </c>
      <c r="B406" s="9" t="s">
        <v>787</v>
      </c>
      <c r="C406" s="9" t="s">
        <v>749</v>
      </c>
      <c r="D406" s="6" t="s">
        <v>7</v>
      </c>
    </row>
    <row r="407" spans="1:4" x14ac:dyDescent="0.4">
      <c r="A407" s="9" t="s">
        <v>788</v>
      </c>
      <c r="B407" s="9" t="s">
        <v>789</v>
      </c>
      <c r="C407" s="9" t="s">
        <v>749</v>
      </c>
      <c r="D407" s="6" t="s">
        <v>7</v>
      </c>
    </row>
    <row r="408" spans="1:4" x14ac:dyDescent="0.4">
      <c r="A408" s="3" t="s">
        <v>790</v>
      </c>
      <c r="B408" s="3" t="s">
        <v>791</v>
      </c>
      <c r="C408" s="8" t="s">
        <v>749</v>
      </c>
      <c r="D408" s="6" t="s">
        <v>7</v>
      </c>
    </row>
    <row r="409" spans="1:4" x14ac:dyDescent="0.4">
      <c r="A409" s="3" t="s">
        <v>792</v>
      </c>
      <c r="B409" s="3" t="s">
        <v>793</v>
      </c>
      <c r="C409" s="8" t="s">
        <v>749</v>
      </c>
      <c r="D409" s="6" t="s">
        <v>7</v>
      </c>
    </row>
    <row r="410" spans="1:4" x14ac:dyDescent="0.4">
      <c r="A410" s="3" t="s">
        <v>794</v>
      </c>
      <c r="B410" s="3" t="s">
        <v>795</v>
      </c>
      <c r="C410" s="8" t="s">
        <v>749</v>
      </c>
      <c r="D410" s="6" t="s">
        <v>7</v>
      </c>
    </row>
    <row r="411" spans="1:4" x14ac:dyDescent="0.4">
      <c r="A411" s="3" t="s">
        <v>796</v>
      </c>
      <c r="B411" s="3" t="s">
        <v>797</v>
      </c>
      <c r="C411" s="8" t="s">
        <v>749</v>
      </c>
      <c r="D411" s="6" t="s">
        <v>7</v>
      </c>
    </row>
    <row r="412" spans="1:4" x14ac:dyDescent="0.4">
      <c r="A412" s="3" t="s">
        <v>798</v>
      </c>
      <c r="B412" s="3" t="s">
        <v>799</v>
      </c>
      <c r="C412" s="8" t="s">
        <v>749</v>
      </c>
      <c r="D412" s="6" t="s">
        <v>7</v>
      </c>
    </row>
    <row r="413" spans="1:4" x14ac:dyDescent="0.4">
      <c r="A413" s="3" t="s">
        <v>800</v>
      </c>
      <c r="B413" s="3" t="s">
        <v>801</v>
      </c>
      <c r="C413" s="8" t="s">
        <v>749</v>
      </c>
      <c r="D413" s="6" t="s">
        <v>7</v>
      </c>
    </row>
    <row r="414" spans="1:4" x14ac:dyDescent="0.4">
      <c r="A414" s="3" t="s">
        <v>802</v>
      </c>
      <c r="B414" s="3" t="s">
        <v>803</v>
      </c>
      <c r="C414" s="8" t="s">
        <v>749</v>
      </c>
      <c r="D414" s="6" t="s">
        <v>7</v>
      </c>
    </row>
    <row r="415" spans="1:4" x14ac:dyDescent="0.4">
      <c r="A415" s="3" t="s">
        <v>804</v>
      </c>
      <c r="B415" s="3" t="s">
        <v>805</v>
      </c>
      <c r="C415" s="8" t="s">
        <v>749</v>
      </c>
      <c r="D415" s="6" t="s">
        <v>7</v>
      </c>
    </row>
    <row r="416" spans="1:4" x14ac:dyDescent="0.4">
      <c r="A416" s="3" t="s">
        <v>806</v>
      </c>
      <c r="B416" s="3" t="s">
        <v>807</v>
      </c>
      <c r="C416" s="8" t="s">
        <v>749</v>
      </c>
      <c r="D416" s="6" t="s">
        <v>7</v>
      </c>
    </row>
    <row r="417" spans="1:4" x14ac:dyDescent="0.4">
      <c r="A417" s="3" t="s">
        <v>808</v>
      </c>
      <c r="B417" s="3" t="s">
        <v>809</v>
      </c>
      <c r="C417" s="8" t="s">
        <v>749</v>
      </c>
      <c r="D417" s="6" t="s">
        <v>7</v>
      </c>
    </row>
    <row r="418" spans="1:4" x14ac:dyDescent="0.4">
      <c r="A418" s="3" t="s">
        <v>810</v>
      </c>
      <c r="B418" s="3" t="s">
        <v>811</v>
      </c>
      <c r="C418" s="8" t="s">
        <v>749</v>
      </c>
      <c r="D418" s="6" t="s">
        <v>7</v>
      </c>
    </row>
    <row r="419" spans="1:4" x14ac:dyDescent="0.4">
      <c r="A419" s="3" t="s">
        <v>812</v>
      </c>
      <c r="B419" s="3" t="s">
        <v>813</v>
      </c>
      <c r="C419" s="8" t="s">
        <v>749</v>
      </c>
      <c r="D419" s="6" t="s">
        <v>7</v>
      </c>
    </row>
    <row r="420" spans="1:4" x14ac:dyDescent="0.4">
      <c r="A420" s="3" t="s">
        <v>814</v>
      </c>
      <c r="B420" s="3" t="s">
        <v>815</v>
      </c>
      <c r="C420" s="8" t="s">
        <v>749</v>
      </c>
      <c r="D420" s="6" t="s">
        <v>7</v>
      </c>
    </row>
    <row r="421" spans="1:4" x14ac:dyDescent="0.4">
      <c r="A421" s="3" t="s">
        <v>816</v>
      </c>
      <c r="B421" s="3" t="s">
        <v>817</v>
      </c>
      <c r="C421" s="8" t="s">
        <v>749</v>
      </c>
      <c r="D421" s="6" t="s">
        <v>7</v>
      </c>
    </row>
    <row r="422" spans="1:4" x14ac:dyDescent="0.4">
      <c r="A422" s="3" t="s">
        <v>818</v>
      </c>
      <c r="B422" s="3" t="s">
        <v>819</v>
      </c>
      <c r="C422" s="8" t="s">
        <v>749</v>
      </c>
      <c r="D422" s="6" t="s">
        <v>7</v>
      </c>
    </row>
    <row r="423" spans="1:4" x14ac:dyDescent="0.4">
      <c r="A423" s="3" t="s">
        <v>820</v>
      </c>
      <c r="B423" s="3" t="s">
        <v>821</v>
      </c>
      <c r="C423" s="8" t="s">
        <v>749</v>
      </c>
      <c r="D423" s="6" t="s">
        <v>7</v>
      </c>
    </row>
    <row r="424" spans="1:4" x14ac:dyDescent="0.4">
      <c r="A424" s="3" t="s">
        <v>822</v>
      </c>
      <c r="B424" s="3" t="s">
        <v>823</v>
      </c>
      <c r="C424" s="8" t="s">
        <v>749</v>
      </c>
      <c r="D424" s="6" t="s">
        <v>7</v>
      </c>
    </row>
    <row r="425" spans="1:4" x14ac:dyDescent="0.4">
      <c r="A425" s="3" t="s">
        <v>824</v>
      </c>
      <c r="B425" s="3" t="s">
        <v>825</v>
      </c>
      <c r="C425" s="8" t="s">
        <v>749</v>
      </c>
      <c r="D425" s="6" t="s">
        <v>7</v>
      </c>
    </row>
    <row r="426" spans="1:4" x14ac:dyDescent="0.4">
      <c r="A426" s="3" t="s">
        <v>826</v>
      </c>
      <c r="B426" s="3" t="s">
        <v>827</v>
      </c>
      <c r="C426" s="8" t="s">
        <v>749</v>
      </c>
      <c r="D426" s="6" t="s">
        <v>7</v>
      </c>
    </row>
    <row r="427" spans="1:4" x14ac:dyDescent="0.4">
      <c r="A427" s="3" t="s">
        <v>828</v>
      </c>
      <c r="B427" s="3" t="s">
        <v>829</v>
      </c>
      <c r="C427" s="8" t="s">
        <v>749</v>
      </c>
      <c r="D427" s="6" t="s">
        <v>7</v>
      </c>
    </row>
    <row r="428" spans="1:4" x14ac:dyDescent="0.4">
      <c r="A428" s="3" t="s">
        <v>830</v>
      </c>
      <c r="B428" s="3" t="s">
        <v>831</v>
      </c>
      <c r="C428" s="8" t="s">
        <v>749</v>
      </c>
      <c r="D428" s="6" t="s">
        <v>7</v>
      </c>
    </row>
    <row r="429" spans="1:4" x14ac:dyDescent="0.4">
      <c r="A429" s="3" t="s">
        <v>832</v>
      </c>
      <c r="B429" s="3" t="s">
        <v>833</v>
      </c>
      <c r="C429" s="8" t="s">
        <v>749</v>
      </c>
      <c r="D429" s="6" t="s">
        <v>7</v>
      </c>
    </row>
    <row r="430" spans="1:4" x14ac:dyDescent="0.4">
      <c r="A430" s="9" t="s">
        <v>834</v>
      </c>
      <c r="B430" s="9" t="s">
        <v>835</v>
      </c>
      <c r="C430" s="9" t="s">
        <v>836</v>
      </c>
      <c r="D430" s="6" t="s">
        <v>7</v>
      </c>
    </row>
    <row r="431" spans="1:4" x14ac:dyDescent="0.4">
      <c r="A431" s="3" t="s">
        <v>837</v>
      </c>
      <c r="B431" s="3" t="s">
        <v>838</v>
      </c>
      <c r="C431" s="8" t="s">
        <v>749</v>
      </c>
      <c r="D431" s="6" t="s">
        <v>7</v>
      </c>
    </row>
    <row r="432" spans="1:4" x14ac:dyDescent="0.4">
      <c r="A432" s="3" t="s">
        <v>839</v>
      </c>
      <c r="B432" s="3" t="s">
        <v>840</v>
      </c>
      <c r="C432" s="8" t="s">
        <v>749</v>
      </c>
      <c r="D432" s="6" t="s">
        <v>7</v>
      </c>
    </row>
    <row r="433" spans="1:4" x14ac:dyDescent="0.4">
      <c r="A433" s="3" t="s">
        <v>841</v>
      </c>
      <c r="B433" s="3" t="s">
        <v>842</v>
      </c>
      <c r="C433" s="8" t="s">
        <v>749</v>
      </c>
      <c r="D433" s="6" t="s">
        <v>7</v>
      </c>
    </row>
    <row r="434" spans="1:4" x14ac:dyDescent="0.4">
      <c r="A434" s="3" t="s">
        <v>843</v>
      </c>
      <c r="B434" s="3" t="s">
        <v>844</v>
      </c>
      <c r="C434" s="8" t="s">
        <v>749</v>
      </c>
      <c r="D434" s="6" t="s">
        <v>7</v>
      </c>
    </row>
    <row r="435" spans="1:4" x14ac:dyDescent="0.4">
      <c r="A435" s="3" t="s">
        <v>845</v>
      </c>
      <c r="B435" s="3" t="s">
        <v>846</v>
      </c>
      <c r="C435" s="8" t="s">
        <v>749</v>
      </c>
      <c r="D435" s="6" t="s">
        <v>7</v>
      </c>
    </row>
    <row r="436" spans="1:4" x14ac:dyDescent="0.4">
      <c r="A436" s="3" t="s">
        <v>847</v>
      </c>
      <c r="B436" s="3" t="s">
        <v>848</v>
      </c>
      <c r="C436" s="8" t="s">
        <v>749</v>
      </c>
      <c r="D436" s="6" t="s">
        <v>7</v>
      </c>
    </row>
    <row r="437" spans="1:4" x14ac:dyDescent="0.4">
      <c r="A437" s="3" t="s">
        <v>849</v>
      </c>
      <c r="B437" s="3" t="s">
        <v>850</v>
      </c>
      <c r="C437" s="8" t="s">
        <v>749</v>
      </c>
      <c r="D437" s="6" t="s">
        <v>7</v>
      </c>
    </row>
    <row r="438" spans="1:4" x14ac:dyDescent="0.4">
      <c r="A438" s="9" t="s">
        <v>851</v>
      </c>
      <c r="B438" s="9" t="s">
        <v>852</v>
      </c>
      <c r="C438" s="9" t="s">
        <v>836</v>
      </c>
      <c r="D438" s="6" t="s">
        <v>7</v>
      </c>
    </row>
    <row r="439" spans="1:4" x14ac:dyDescent="0.4">
      <c r="A439" s="3" t="s">
        <v>853</v>
      </c>
      <c r="B439" s="3" t="s">
        <v>854</v>
      </c>
      <c r="C439" s="8" t="s">
        <v>855</v>
      </c>
      <c r="D439" s="6" t="s">
        <v>476</v>
      </c>
    </row>
    <row r="440" spans="1:4" x14ac:dyDescent="0.4">
      <c r="A440" s="3" t="s">
        <v>856</v>
      </c>
      <c r="B440" s="3" t="s">
        <v>857</v>
      </c>
      <c r="C440" s="8" t="s">
        <v>749</v>
      </c>
      <c r="D440" s="6" t="s">
        <v>7</v>
      </c>
    </row>
    <row r="441" spans="1:4" x14ac:dyDescent="0.4">
      <c r="A441" s="3" t="s">
        <v>858</v>
      </c>
      <c r="B441" s="3" t="s">
        <v>859</v>
      </c>
      <c r="C441" s="8" t="s">
        <v>749</v>
      </c>
      <c r="D441" s="6" t="s">
        <v>7</v>
      </c>
    </row>
    <row r="442" spans="1:4" x14ac:dyDescent="0.4">
      <c r="A442" s="3" t="s">
        <v>860</v>
      </c>
      <c r="B442" s="3" t="s">
        <v>861</v>
      </c>
      <c r="C442" s="8" t="s">
        <v>749</v>
      </c>
      <c r="D442" s="6" t="s">
        <v>7</v>
      </c>
    </row>
    <row r="443" spans="1:4" x14ac:dyDescent="0.4">
      <c r="A443" s="3" t="s">
        <v>862</v>
      </c>
      <c r="B443" s="3" t="s">
        <v>863</v>
      </c>
      <c r="C443" s="8" t="s">
        <v>749</v>
      </c>
      <c r="D443" s="6" t="s">
        <v>7</v>
      </c>
    </row>
    <row r="444" spans="1:4" x14ac:dyDescent="0.4">
      <c r="A444" s="3" t="s">
        <v>864</v>
      </c>
      <c r="B444" s="3" t="s">
        <v>865</v>
      </c>
      <c r="C444" s="8" t="s">
        <v>749</v>
      </c>
      <c r="D444" s="6" t="s">
        <v>7</v>
      </c>
    </row>
    <row r="445" spans="1:4" x14ac:dyDescent="0.4">
      <c r="A445" s="3" t="s">
        <v>866</v>
      </c>
      <c r="B445" s="3" t="s">
        <v>867</v>
      </c>
      <c r="C445" s="8" t="s">
        <v>749</v>
      </c>
      <c r="D445" s="6" t="s">
        <v>7</v>
      </c>
    </row>
    <row r="446" spans="1:4" x14ac:dyDescent="0.4">
      <c r="A446" s="3" t="s">
        <v>868</v>
      </c>
      <c r="B446" s="3" t="s">
        <v>869</v>
      </c>
      <c r="C446" s="8" t="s">
        <v>749</v>
      </c>
      <c r="D446" s="6" t="s">
        <v>7</v>
      </c>
    </row>
    <row r="447" spans="1:4" x14ac:dyDescent="0.4">
      <c r="A447" s="9" t="s">
        <v>870</v>
      </c>
      <c r="B447" s="9" t="s">
        <v>871</v>
      </c>
      <c r="C447" s="9" t="s">
        <v>749</v>
      </c>
      <c r="D447" s="6" t="s">
        <v>7</v>
      </c>
    </row>
    <row r="448" spans="1:4" x14ac:dyDescent="0.4">
      <c r="A448" s="4" t="s">
        <v>872</v>
      </c>
      <c r="B448" s="4" t="s">
        <v>873</v>
      </c>
      <c r="C448" s="8" t="s">
        <v>749</v>
      </c>
      <c r="D448" s="6" t="s">
        <v>7</v>
      </c>
    </row>
    <row r="449" spans="1:4" x14ac:dyDescent="0.4">
      <c r="A449" s="4" t="s">
        <v>874</v>
      </c>
      <c r="B449" s="4" t="s">
        <v>875</v>
      </c>
      <c r="C449" s="8" t="s">
        <v>749</v>
      </c>
      <c r="D449" s="6" t="s">
        <v>7</v>
      </c>
    </row>
    <row r="450" spans="1:4" x14ac:dyDescent="0.4">
      <c r="A450" s="4" t="s">
        <v>876</v>
      </c>
      <c r="B450" s="4" t="s">
        <v>877</v>
      </c>
      <c r="C450" s="8" t="s">
        <v>749</v>
      </c>
      <c r="D450" s="6" t="s">
        <v>7</v>
      </c>
    </row>
    <row r="451" spans="1:4" x14ac:dyDescent="0.4">
      <c r="A451" s="4" t="s">
        <v>878</v>
      </c>
      <c r="B451" s="4" t="s">
        <v>879</v>
      </c>
      <c r="C451" s="8" t="s">
        <v>749</v>
      </c>
      <c r="D451" s="6" t="s">
        <v>7</v>
      </c>
    </row>
    <row r="452" spans="1:4" x14ac:dyDescent="0.4">
      <c r="A452" s="4" t="s">
        <v>880</v>
      </c>
      <c r="B452" s="4" t="s">
        <v>881</v>
      </c>
      <c r="C452" s="8" t="s">
        <v>749</v>
      </c>
      <c r="D452" s="6" t="s">
        <v>7</v>
      </c>
    </row>
    <row r="453" spans="1:4" x14ac:dyDescent="0.4">
      <c r="A453" s="4" t="s">
        <v>882</v>
      </c>
      <c r="B453" s="4" t="s">
        <v>883</v>
      </c>
      <c r="C453" s="8" t="s">
        <v>749</v>
      </c>
      <c r="D453" s="6" t="s">
        <v>7</v>
      </c>
    </row>
    <row r="454" spans="1:4" x14ac:dyDescent="0.4">
      <c r="A454" s="4" t="s">
        <v>884</v>
      </c>
      <c r="B454" s="4" t="s">
        <v>885</v>
      </c>
      <c r="C454" s="8" t="s">
        <v>749</v>
      </c>
      <c r="D454" s="6" t="s">
        <v>7</v>
      </c>
    </row>
    <row r="455" spans="1:4" x14ac:dyDescent="0.4">
      <c r="A455" s="4" t="s">
        <v>886</v>
      </c>
      <c r="B455" s="4" t="s">
        <v>887</v>
      </c>
      <c r="C455" s="8" t="s">
        <v>749</v>
      </c>
      <c r="D455" s="6" t="s">
        <v>7</v>
      </c>
    </row>
    <row r="456" spans="1:4" x14ac:dyDescent="0.4">
      <c r="A456" s="4" t="s">
        <v>888</v>
      </c>
      <c r="B456" s="4" t="s">
        <v>889</v>
      </c>
      <c r="C456" s="8" t="s">
        <v>749</v>
      </c>
      <c r="D456" s="6" t="s">
        <v>7</v>
      </c>
    </row>
    <row r="457" spans="1:4" x14ac:dyDescent="0.4">
      <c r="A457" s="4" t="s">
        <v>890</v>
      </c>
      <c r="B457" s="4" t="s">
        <v>891</v>
      </c>
      <c r="C457" s="8" t="s">
        <v>749</v>
      </c>
      <c r="D457" s="6" t="s">
        <v>7</v>
      </c>
    </row>
    <row r="458" spans="1:4" x14ac:dyDescent="0.4">
      <c r="A458" s="4" t="s">
        <v>892</v>
      </c>
      <c r="B458" s="4" t="s">
        <v>893</v>
      </c>
      <c r="C458" s="8" t="s">
        <v>749</v>
      </c>
      <c r="D458" s="6" t="s">
        <v>7</v>
      </c>
    </row>
    <row r="459" spans="1:4" x14ac:dyDescent="0.4">
      <c r="A459" s="4" t="s">
        <v>894</v>
      </c>
      <c r="B459" s="4" t="s">
        <v>895</v>
      </c>
      <c r="C459" s="8" t="s">
        <v>749</v>
      </c>
      <c r="D459" s="6" t="s">
        <v>7</v>
      </c>
    </row>
    <row r="460" spans="1:4" x14ac:dyDescent="0.4">
      <c r="A460" s="9" t="s">
        <v>896</v>
      </c>
      <c r="B460" s="9" t="s">
        <v>897</v>
      </c>
      <c r="C460" s="9" t="s">
        <v>749</v>
      </c>
      <c r="D460" s="6" t="s">
        <v>7</v>
      </c>
    </row>
    <row r="461" spans="1:4" x14ac:dyDescent="0.4">
      <c r="A461" s="3" t="s">
        <v>898</v>
      </c>
      <c r="B461" s="3" t="s">
        <v>899</v>
      </c>
      <c r="C461" s="8" t="s">
        <v>749</v>
      </c>
      <c r="D461" s="6" t="s">
        <v>7</v>
      </c>
    </row>
    <row r="462" spans="1:4" x14ac:dyDescent="0.4">
      <c r="A462" s="3" t="s">
        <v>900</v>
      </c>
      <c r="B462" s="3" t="s">
        <v>901</v>
      </c>
      <c r="C462" s="8" t="s">
        <v>749</v>
      </c>
      <c r="D462" s="6" t="s">
        <v>7</v>
      </c>
    </row>
    <row r="463" spans="1:4" x14ac:dyDescent="0.4">
      <c r="A463" s="3" t="s">
        <v>902</v>
      </c>
      <c r="B463" s="3" t="s">
        <v>903</v>
      </c>
      <c r="C463" s="8" t="s">
        <v>749</v>
      </c>
      <c r="D463" s="6" t="s">
        <v>7</v>
      </c>
    </row>
    <row r="464" spans="1:4" x14ac:dyDescent="0.4">
      <c r="A464" s="3" t="s">
        <v>904</v>
      </c>
      <c r="B464" s="3" t="s">
        <v>905</v>
      </c>
      <c r="C464" s="8" t="s">
        <v>749</v>
      </c>
      <c r="D464" s="6" t="s">
        <v>7</v>
      </c>
    </row>
    <row r="465" spans="1:4" x14ac:dyDescent="0.4">
      <c r="A465" s="3" t="s">
        <v>906</v>
      </c>
      <c r="B465" s="3" t="s">
        <v>907</v>
      </c>
      <c r="C465" s="8" t="s">
        <v>749</v>
      </c>
      <c r="D465" s="6" t="s">
        <v>7</v>
      </c>
    </row>
    <row r="466" spans="1:4" x14ac:dyDescent="0.4">
      <c r="A466" s="9" t="s">
        <v>908</v>
      </c>
      <c r="B466" s="9" t="s">
        <v>909</v>
      </c>
      <c r="C466" s="9" t="s">
        <v>749</v>
      </c>
      <c r="D466" s="6" t="s">
        <v>7</v>
      </c>
    </row>
    <row r="467" spans="1:4" x14ac:dyDescent="0.4">
      <c r="A467" s="3" t="s">
        <v>910</v>
      </c>
      <c r="B467" s="3" t="s">
        <v>911</v>
      </c>
      <c r="C467" s="8" t="s">
        <v>749</v>
      </c>
      <c r="D467" s="6" t="s">
        <v>7</v>
      </c>
    </row>
    <row r="468" spans="1:4" x14ac:dyDescent="0.4">
      <c r="A468" s="9" t="s">
        <v>912</v>
      </c>
      <c r="B468" s="9" t="s">
        <v>913</v>
      </c>
      <c r="C468" s="9" t="s">
        <v>749</v>
      </c>
      <c r="D468" s="6" t="s">
        <v>7</v>
      </c>
    </row>
    <row r="469" spans="1:4" x14ac:dyDescent="0.4">
      <c r="A469" s="9" t="s">
        <v>914</v>
      </c>
      <c r="B469" s="9" t="s">
        <v>915</v>
      </c>
      <c r="C469" s="9" t="s">
        <v>749</v>
      </c>
      <c r="D469" s="6" t="s">
        <v>7</v>
      </c>
    </row>
    <row r="470" spans="1:4" x14ac:dyDescent="0.4">
      <c r="A470" s="3" t="s">
        <v>916</v>
      </c>
      <c r="B470" s="3" t="s">
        <v>917</v>
      </c>
      <c r="C470" s="8" t="s">
        <v>749</v>
      </c>
      <c r="D470" s="6" t="s">
        <v>7</v>
      </c>
    </row>
    <row r="471" spans="1:4" x14ac:dyDescent="0.4">
      <c r="A471" s="3" t="s">
        <v>918</v>
      </c>
      <c r="B471" s="3" t="s">
        <v>919</v>
      </c>
      <c r="C471" s="8" t="s">
        <v>749</v>
      </c>
      <c r="D471" s="6" t="s">
        <v>7</v>
      </c>
    </row>
    <row r="472" spans="1:4" x14ac:dyDescent="0.4">
      <c r="A472" s="3" t="s">
        <v>920</v>
      </c>
      <c r="B472" s="3" t="s">
        <v>921</v>
      </c>
      <c r="C472" s="8" t="s">
        <v>749</v>
      </c>
      <c r="D472" s="6" t="s">
        <v>7</v>
      </c>
    </row>
    <row r="473" spans="1:4" x14ac:dyDescent="0.4">
      <c r="A473" s="3" t="s">
        <v>922</v>
      </c>
      <c r="B473" s="3" t="s">
        <v>923</v>
      </c>
      <c r="C473" s="8" t="s">
        <v>749</v>
      </c>
      <c r="D473" s="6" t="s">
        <v>7</v>
      </c>
    </row>
    <row r="474" spans="1:4" x14ac:dyDescent="0.4">
      <c r="A474" s="4" t="s">
        <v>924</v>
      </c>
      <c r="B474" s="4" t="s">
        <v>925</v>
      </c>
      <c r="C474" s="8" t="s">
        <v>749</v>
      </c>
      <c r="D474" s="6" t="s">
        <v>7</v>
      </c>
    </row>
    <row r="475" spans="1:4" x14ac:dyDescent="0.4">
      <c r="A475" s="4" t="s">
        <v>926</v>
      </c>
      <c r="B475" s="4" t="s">
        <v>921</v>
      </c>
      <c r="C475" s="8" t="s">
        <v>749</v>
      </c>
      <c r="D475" s="6" t="s">
        <v>7</v>
      </c>
    </row>
    <row r="476" spans="1:4" x14ac:dyDescent="0.4">
      <c r="A476" s="4" t="s">
        <v>927</v>
      </c>
      <c r="B476" s="4" t="s">
        <v>923</v>
      </c>
      <c r="C476" s="8" t="s">
        <v>749</v>
      </c>
      <c r="D476" s="6" t="s">
        <v>7</v>
      </c>
    </row>
    <row r="477" spans="1:4" x14ac:dyDescent="0.4">
      <c r="A477" s="4" t="s">
        <v>928</v>
      </c>
      <c r="B477" s="4" t="s">
        <v>929</v>
      </c>
      <c r="C477" s="8" t="s">
        <v>749</v>
      </c>
      <c r="D477" s="6" t="s">
        <v>7</v>
      </c>
    </row>
    <row r="478" spans="1:4" x14ac:dyDescent="0.4">
      <c r="A478" s="4" t="s">
        <v>930</v>
      </c>
      <c r="B478" s="4" t="s">
        <v>925</v>
      </c>
      <c r="C478" s="8" t="s">
        <v>749</v>
      </c>
      <c r="D478" s="6" t="s">
        <v>7</v>
      </c>
    </row>
    <row r="479" spans="1:4" x14ac:dyDescent="0.4">
      <c r="A479" s="4" t="s">
        <v>931</v>
      </c>
      <c r="B479" s="4" t="s">
        <v>932</v>
      </c>
      <c r="C479" s="8" t="s">
        <v>749</v>
      </c>
      <c r="D479" s="6" t="s">
        <v>7</v>
      </c>
    </row>
    <row r="480" spans="1:4" x14ac:dyDescent="0.4">
      <c r="A480" s="3" t="s">
        <v>933</v>
      </c>
      <c r="B480" s="3" t="s">
        <v>934</v>
      </c>
      <c r="C480" s="8" t="s">
        <v>749</v>
      </c>
      <c r="D480" s="6" t="s">
        <v>7</v>
      </c>
    </row>
    <row r="481" spans="1:4" x14ac:dyDescent="0.4">
      <c r="A481" s="3" t="s">
        <v>935</v>
      </c>
      <c r="B481" s="3" t="s">
        <v>143</v>
      </c>
      <c r="C481" s="3" t="s">
        <v>144</v>
      </c>
      <c r="D481" s="6" t="s">
        <v>120</v>
      </c>
    </row>
    <row r="482" spans="1:4" x14ac:dyDescent="0.4">
      <c r="A482" s="3" t="s">
        <v>936</v>
      </c>
      <c r="B482" s="3" t="s">
        <v>140</v>
      </c>
      <c r="C482" s="8" t="s">
        <v>141</v>
      </c>
      <c r="D482" s="6" t="s">
        <v>120</v>
      </c>
    </row>
    <row r="483" spans="1:4" x14ac:dyDescent="0.4">
      <c r="A483" s="3" t="s">
        <v>937</v>
      </c>
      <c r="B483" s="3" t="s">
        <v>938</v>
      </c>
      <c r="C483" s="3" t="s">
        <v>144</v>
      </c>
      <c r="D483" s="6" t="s">
        <v>120</v>
      </c>
    </row>
    <row r="484" spans="1:4" x14ac:dyDescent="0.4">
      <c r="A484" s="3" t="s">
        <v>939</v>
      </c>
      <c r="B484" s="3" t="s">
        <v>940</v>
      </c>
      <c r="C484" s="10" t="s">
        <v>119</v>
      </c>
      <c r="D484" s="6" t="s">
        <v>120</v>
      </c>
    </row>
    <row r="485" spans="1:4" x14ac:dyDescent="0.4">
      <c r="A485" s="4" t="s">
        <v>941</v>
      </c>
      <c r="B485" s="4" t="s">
        <v>143</v>
      </c>
      <c r="C485" s="3" t="s">
        <v>144</v>
      </c>
      <c r="D485" s="6" t="s">
        <v>120</v>
      </c>
    </row>
    <row r="486" spans="1:4" x14ac:dyDescent="0.4">
      <c r="A486" s="4" t="s">
        <v>942</v>
      </c>
      <c r="B486" s="4" t="s">
        <v>943</v>
      </c>
      <c r="C486" s="3" t="s">
        <v>144</v>
      </c>
      <c r="D486" s="6" t="s">
        <v>120</v>
      </c>
    </row>
    <row r="487" spans="1:4" x14ac:dyDescent="0.4">
      <c r="A487" s="4" t="s">
        <v>944</v>
      </c>
      <c r="B487" s="4" t="s">
        <v>945</v>
      </c>
      <c r="C487" s="10" t="s">
        <v>119</v>
      </c>
      <c r="D487" s="6" t="s">
        <v>120</v>
      </c>
    </row>
    <row r="488" spans="1:4" x14ac:dyDescent="0.4">
      <c r="A488" s="4" t="s">
        <v>946</v>
      </c>
      <c r="B488" s="4" t="s">
        <v>947</v>
      </c>
      <c r="C488" s="10" t="s">
        <v>119</v>
      </c>
      <c r="D488" s="6" t="s">
        <v>120</v>
      </c>
    </row>
    <row r="489" spans="1:4" x14ac:dyDescent="0.4">
      <c r="A489" s="4" t="s">
        <v>948</v>
      </c>
      <c r="B489" s="4" t="s">
        <v>949</v>
      </c>
      <c r="C489" s="10" t="s">
        <v>119</v>
      </c>
      <c r="D489" s="6" t="s">
        <v>120</v>
      </c>
    </row>
    <row r="490" spans="1:4" x14ac:dyDescent="0.4">
      <c r="A490" s="3" t="s">
        <v>950</v>
      </c>
      <c r="B490" s="3" t="s">
        <v>951</v>
      </c>
      <c r="C490" s="8" t="s">
        <v>749</v>
      </c>
      <c r="D490" s="6" t="s">
        <v>7</v>
      </c>
    </row>
    <row r="491" spans="1:4" x14ac:dyDescent="0.4">
      <c r="A491" s="3" t="s">
        <v>952</v>
      </c>
      <c r="B491" s="3" t="s">
        <v>953</v>
      </c>
      <c r="C491" s="8" t="s">
        <v>749</v>
      </c>
      <c r="D491" s="6" t="s">
        <v>7</v>
      </c>
    </row>
    <row r="492" spans="1:4" x14ac:dyDescent="0.4">
      <c r="A492" s="3" t="s">
        <v>954</v>
      </c>
      <c r="B492" s="3" t="s">
        <v>955</v>
      </c>
      <c r="C492" s="8" t="s">
        <v>749</v>
      </c>
      <c r="D492" s="6" t="s">
        <v>7</v>
      </c>
    </row>
    <row r="493" spans="1:4" x14ac:dyDescent="0.4">
      <c r="A493" s="3" t="s">
        <v>956</v>
      </c>
      <c r="B493" s="3" t="s">
        <v>957</v>
      </c>
      <c r="C493" s="8" t="s">
        <v>749</v>
      </c>
      <c r="D493" s="6" t="s">
        <v>7</v>
      </c>
    </row>
    <row r="494" spans="1:4" x14ac:dyDescent="0.4">
      <c r="A494" s="3" t="s">
        <v>958</v>
      </c>
      <c r="B494" s="3" t="s">
        <v>959</v>
      </c>
      <c r="C494" s="8" t="s">
        <v>749</v>
      </c>
      <c r="D494" s="6" t="s">
        <v>7</v>
      </c>
    </row>
    <row r="495" spans="1:4" x14ac:dyDescent="0.4">
      <c r="A495" s="3" t="s">
        <v>960</v>
      </c>
      <c r="B495" s="3" t="s">
        <v>961</v>
      </c>
      <c r="C495" s="8" t="s">
        <v>749</v>
      </c>
      <c r="D495" s="6" t="s">
        <v>7</v>
      </c>
    </row>
    <row r="496" spans="1:4" x14ac:dyDescent="0.4">
      <c r="A496" s="3" t="s">
        <v>962</v>
      </c>
      <c r="B496" s="3" t="s">
        <v>429</v>
      </c>
      <c r="C496" s="8" t="s">
        <v>749</v>
      </c>
      <c r="D496" s="6" t="s">
        <v>7</v>
      </c>
    </row>
    <row r="497" spans="1:4" x14ac:dyDescent="0.4">
      <c r="A497" s="3" t="s">
        <v>963</v>
      </c>
      <c r="B497" s="3" t="s">
        <v>964</v>
      </c>
      <c r="C497" s="8" t="s">
        <v>749</v>
      </c>
      <c r="D497" s="6" t="s">
        <v>7</v>
      </c>
    </row>
    <row r="498" spans="1:4" x14ac:dyDescent="0.4">
      <c r="A498" s="3" t="s">
        <v>965</v>
      </c>
      <c r="B498" s="3" t="s">
        <v>966</v>
      </c>
      <c r="C498" s="8" t="s">
        <v>749</v>
      </c>
      <c r="D498" s="6" t="s">
        <v>7</v>
      </c>
    </row>
    <row r="499" spans="1:4" x14ac:dyDescent="0.4">
      <c r="A499" s="3" t="s">
        <v>967</v>
      </c>
      <c r="B499" s="3" t="s">
        <v>968</v>
      </c>
      <c r="C499" s="8" t="s">
        <v>749</v>
      </c>
      <c r="D499" s="6" t="s">
        <v>7</v>
      </c>
    </row>
    <row r="500" spans="1:4" x14ac:dyDescent="0.4">
      <c r="A500" s="3" t="s">
        <v>969</v>
      </c>
      <c r="B500" s="3" t="s">
        <v>970</v>
      </c>
      <c r="C500" s="8" t="s">
        <v>749</v>
      </c>
      <c r="D500" s="6" t="s">
        <v>7</v>
      </c>
    </row>
    <row r="501" spans="1:4" x14ac:dyDescent="0.4">
      <c r="A501" s="3" t="s">
        <v>971</v>
      </c>
      <c r="B501" s="3" t="s">
        <v>972</v>
      </c>
      <c r="C501" s="8" t="s">
        <v>749</v>
      </c>
      <c r="D501" s="6" t="s">
        <v>7</v>
      </c>
    </row>
    <row r="502" spans="1:4" x14ac:dyDescent="0.4">
      <c r="A502" s="9" t="s">
        <v>973</v>
      </c>
      <c r="B502" s="9" t="s">
        <v>974</v>
      </c>
      <c r="C502" s="9" t="s">
        <v>749</v>
      </c>
      <c r="D502" s="6" t="s">
        <v>7</v>
      </c>
    </row>
    <row r="503" spans="1:4" x14ac:dyDescent="0.4">
      <c r="A503" s="9" t="s">
        <v>975</v>
      </c>
      <c r="B503" s="9" t="s">
        <v>976</v>
      </c>
      <c r="C503" s="9" t="s">
        <v>749</v>
      </c>
      <c r="D503" s="6" t="s">
        <v>7</v>
      </c>
    </row>
    <row r="504" spans="1:4" x14ac:dyDescent="0.4">
      <c r="A504" s="3" t="s">
        <v>977</v>
      </c>
      <c r="B504" s="3" t="s">
        <v>978</v>
      </c>
      <c r="C504" s="8" t="s">
        <v>749</v>
      </c>
      <c r="D504" s="6" t="s">
        <v>7</v>
      </c>
    </row>
    <row r="505" spans="1:4" x14ac:dyDescent="0.4">
      <c r="A505" s="9" t="s">
        <v>979</v>
      </c>
      <c r="B505" s="9" t="s">
        <v>980</v>
      </c>
      <c r="C505" s="9" t="s">
        <v>749</v>
      </c>
      <c r="D505" s="6" t="s">
        <v>7</v>
      </c>
    </row>
    <row r="506" spans="1:4" x14ac:dyDescent="0.4">
      <c r="A506" s="3" t="s">
        <v>981</v>
      </c>
      <c r="B506" s="3" t="s">
        <v>982</v>
      </c>
      <c r="C506" s="8" t="s">
        <v>749</v>
      </c>
      <c r="D506" s="6" t="s">
        <v>7</v>
      </c>
    </row>
    <row r="507" spans="1:4" x14ac:dyDescent="0.4">
      <c r="A507" s="3" t="s">
        <v>983</v>
      </c>
      <c r="B507" s="3" t="s">
        <v>984</v>
      </c>
      <c r="C507" s="8" t="s">
        <v>749</v>
      </c>
      <c r="D507" s="6" t="s">
        <v>7</v>
      </c>
    </row>
    <row r="508" spans="1:4" x14ac:dyDescent="0.4">
      <c r="A508" s="3" t="s">
        <v>985</v>
      </c>
      <c r="B508" s="3" t="s">
        <v>986</v>
      </c>
      <c r="C508" s="8" t="s">
        <v>749</v>
      </c>
      <c r="D508" s="6" t="s">
        <v>7</v>
      </c>
    </row>
    <row r="509" spans="1:4" x14ac:dyDescent="0.4">
      <c r="A509" s="9" t="s">
        <v>987</v>
      </c>
      <c r="B509" s="9" t="s">
        <v>988</v>
      </c>
      <c r="C509" s="9" t="s">
        <v>749</v>
      </c>
      <c r="D509" s="6" t="s">
        <v>7</v>
      </c>
    </row>
    <row r="510" spans="1:4" x14ac:dyDescent="0.4">
      <c r="A510" s="3" t="s">
        <v>989</v>
      </c>
      <c r="B510" s="3" t="s">
        <v>990</v>
      </c>
      <c r="C510" s="8" t="s">
        <v>749</v>
      </c>
      <c r="D510" s="6" t="s">
        <v>7</v>
      </c>
    </row>
    <row r="511" spans="1:4" x14ac:dyDescent="0.4">
      <c r="A511" s="3" t="s">
        <v>991</v>
      </c>
      <c r="B511" s="3" t="s">
        <v>992</v>
      </c>
      <c r="C511" s="8" t="s">
        <v>749</v>
      </c>
      <c r="D511" s="6" t="s">
        <v>7</v>
      </c>
    </row>
    <row r="512" spans="1:4" x14ac:dyDescent="0.4">
      <c r="A512" s="3" t="s">
        <v>993</v>
      </c>
      <c r="B512" s="3" t="s">
        <v>994</v>
      </c>
      <c r="C512" s="8" t="s">
        <v>749</v>
      </c>
      <c r="D512" s="6" t="s">
        <v>7</v>
      </c>
    </row>
    <row r="513" spans="1:4" x14ac:dyDescent="0.4">
      <c r="A513" s="3" t="s">
        <v>995</v>
      </c>
      <c r="B513" s="3" t="s">
        <v>996</v>
      </c>
      <c r="C513" s="8" t="s">
        <v>749</v>
      </c>
      <c r="D513" s="6" t="s">
        <v>7</v>
      </c>
    </row>
    <row r="514" spans="1:4" x14ac:dyDescent="0.4">
      <c r="A514" s="3" t="s">
        <v>997</v>
      </c>
      <c r="B514" s="3" t="s">
        <v>998</v>
      </c>
      <c r="C514" s="8" t="s">
        <v>749</v>
      </c>
      <c r="D514" s="6" t="s">
        <v>7</v>
      </c>
    </row>
    <row r="515" spans="1:4" x14ac:dyDescent="0.4">
      <c r="A515" s="3" t="s">
        <v>999</v>
      </c>
      <c r="B515" s="3" t="s">
        <v>1000</v>
      </c>
      <c r="C515" s="8" t="s">
        <v>749</v>
      </c>
      <c r="D515" s="6" t="s">
        <v>7</v>
      </c>
    </row>
    <row r="516" spans="1:4" x14ac:dyDescent="0.4">
      <c r="A516" s="3" t="s">
        <v>1001</v>
      </c>
      <c r="B516" s="3" t="s">
        <v>1002</v>
      </c>
      <c r="C516" s="8" t="s">
        <v>749</v>
      </c>
      <c r="D516" s="6" t="s">
        <v>7</v>
      </c>
    </row>
    <row r="517" spans="1:4" x14ac:dyDescent="0.4">
      <c r="A517" s="3" t="s">
        <v>1003</v>
      </c>
      <c r="B517" s="3" t="s">
        <v>1004</v>
      </c>
      <c r="C517" s="8" t="s">
        <v>749</v>
      </c>
      <c r="D517" s="6" t="s">
        <v>7</v>
      </c>
    </row>
    <row r="518" spans="1:4" x14ac:dyDescent="0.4">
      <c r="A518" s="3" t="s">
        <v>1005</v>
      </c>
      <c r="B518" s="3" t="s">
        <v>1006</v>
      </c>
      <c r="C518" s="8" t="s">
        <v>749</v>
      </c>
      <c r="D518" s="6" t="s">
        <v>7</v>
      </c>
    </row>
    <row r="519" spans="1:4" x14ac:dyDescent="0.4">
      <c r="A519" s="3" t="s">
        <v>1007</v>
      </c>
      <c r="B519" s="3" t="s">
        <v>1008</v>
      </c>
      <c r="C519" s="8" t="s">
        <v>749</v>
      </c>
      <c r="D519" s="6" t="s">
        <v>7</v>
      </c>
    </row>
    <row r="520" spans="1:4" x14ac:dyDescent="0.4">
      <c r="A520" s="3" t="s">
        <v>1009</v>
      </c>
      <c r="B520" s="3" t="s">
        <v>1010</v>
      </c>
      <c r="C520" s="8" t="s">
        <v>749</v>
      </c>
      <c r="D520" s="6" t="s">
        <v>7</v>
      </c>
    </row>
    <row r="521" spans="1:4" x14ac:dyDescent="0.4">
      <c r="A521" s="3" t="s">
        <v>1011</v>
      </c>
      <c r="B521" s="3" t="s">
        <v>1012</v>
      </c>
      <c r="C521" s="8" t="s">
        <v>749</v>
      </c>
      <c r="D521" s="6" t="s">
        <v>7</v>
      </c>
    </row>
    <row r="522" spans="1:4" x14ac:dyDescent="0.4">
      <c r="A522" s="3" t="s">
        <v>1013</v>
      </c>
      <c r="B522" s="3" t="s">
        <v>1014</v>
      </c>
      <c r="C522" s="8" t="s">
        <v>749</v>
      </c>
      <c r="D522" s="6" t="s">
        <v>7</v>
      </c>
    </row>
    <row r="523" spans="1:4" x14ac:dyDescent="0.4">
      <c r="A523" s="3" t="s">
        <v>1015</v>
      </c>
      <c r="B523" s="3" t="s">
        <v>1016</v>
      </c>
      <c r="C523" s="8" t="s">
        <v>749</v>
      </c>
      <c r="D523" s="6" t="s">
        <v>7</v>
      </c>
    </row>
    <row r="524" spans="1:4" x14ac:dyDescent="0.4">
      <c r="A524" s="3" t="s">
        <v>1017</v>
      </c>
      <c r="B524" s="3" t="s">
        <v>1018</v>
      </c>
      <c r="C524" s="8" t="s">
        <v>749</v>
      </c>
      <c r="D524" s="6" t="s">
        <v>7</v>
      </c>
    </row>
    <row r="525" spans="1:4" x14ac:dyDescent="0.4">
      <c r="A525" s="3" t="s">
        <v>1019</v>
      </c>
      <c r="B525" s="3" t="s">
        <v>1020</v>
      </c>
      <c r="C525" s="8" t="s">
        <v>749</v>
      </c>
      <c r="D525" s="6" t="s">
        <v>7</v>
      </c>
    </row>
    <row r="526" spans="1:4" x14ac:dyDescent="0.4">
      <c r="A526" s="3" t="s">
        <v>1021</v>
      </c>
      <c r="B526" s="3" t="s">
        <v>1022</v>
      </c>
      <c r="C526" s="8" t="s">
        <v>749</v>
      </c>
      <c r="D526" s="6" t="s">
        <v>7</v>
      </c>
    </row>
    <row r="527" spans="1:4" x14ac:dyDescent="0.4">
      <c r="A527" s="3" t="s">
        <v>1023</v>
      </c>
      <c r="B527" s="3" t="s">
        <v>525</v>
      </c>
      <c r="C527" s="8" t="s">
        <v>525</v>
      </c>
      <c r="D527" s="6" t="s">
        <v>494</v>
      </c>
    </row>
    <row r="528" spans="1:4" x14ac:dyDescent="0.4">
      <c r="A528" s="3" t="s">
        <v>1024</v>
      </c>
      <c r="B528" s="3" t="s">
        <v>1025</v>
      </c>
      <c r="C528" s="8" t="s">
        <v>749</v>
      </c>
      <c r="D528" s="6" t="s">
        <v>7</v>
      </c>
    </row>
    <row r="529" spans="1:4" x14ac:dyDescent="0.4">
      <c r="A529" s="3" t="s">
        <v>1026</v>
      </c>
      <c r="B529" s="3" t="s">
        <v>905</v>
      </c>
      <c r="C529" s="8" t="s">
        <v>749</v>
      </c>
      <c r="D529" s="6" t="s">
        <v>7</v>
      </c>
    </row>
    <row r="530" spans="1:4" x14ac:dyDescent="0.4">
      <c r="A530" s="3" t="s">
        <v>1027</v>
      </c>
      <c r="B530" s="3" t="s">
        <v>903</v>
      </c>
      <c r="C530" s="8" t="s">
        <v>749</v>
      </c>
      <c r="D530" s="6" t="s">
        <v>7</v>
      </c>
    </row>
    <row r="531" spans="1:4" x14ac:dyDescent="0.4">
      <c r="A531" s="3" t="s">
        <v>1028</v>
      </c>
      <c r="B531" s="3" t="s">
        <v>1029</v>
      </c>
      <c r="C531" s="8" t="s">
        <v>749</v>
      </c>
      <c r="D531" s="6" t="s">
        <v>7</v>
      </c>
    </row>
    <row r="532" spans="1:4" x14ac:dyDescent="0.4">
      <c r="A532" s="3" t="s">
        <v>1030</v>
      </c>
      <c r="B532" s="3" t="s">
        <v>1031</v>
      </c>
      <c r="C532" s="8" t="s">
        <v>749</v>
      </c>
      <c r="D532" s="6" t="s">
        <v>7</v>
      </c>
    </row>
    <row r="533" spans="1:4" x14ac:dyDescent="0.4">
      <c r="A533" s="3" t="s">
        <v>1032</v>
      </c>
      <c r="B533" s="3" t="s">
        <v>1033</v>
      </c>
      <c r="C533" s="8" t="s">
        <v>749</v>
      </c>
      <c r="D533" s="6" t="s">
        <v>7</v>
      </c>
    </row>
    <row r="534" spans="1:4" x14ac:dyDescent="0.4">
      <c r="A534" s="3" t="s">
        <v>1034</v>
      </c>
      <c r="B534" s="3" t="s">
        <v>613</v>
      </c>
      <c r="C534" s="10" t="s">
        <v>614</v>
      </c>
      <c r="D534" s="6" t="s">
        <v>614</v>
      </c>
    </row>
    <row r="535" spans="1:4" x14ac:dyDescent="0.4">
      <c r="A535" s="3" t="s">
        <v>1035</v>
      </c>
      <c r="B535" s="3" t="s">
        <v>616</v>
      </c>
      <c r="C535" s="10" t="s">
        <v>614</v>
      </c>
      <c r="D535" s="6" t="s">
        <v>614</v>
      </c>
    </row>
    <row r="536" spans="1:4" x14ac:dyDescent="0.4">
      <c r="A536" s="3" t="s">
        <v>1036</v>
      </c>
      <c r="B536" s="3" t="s">
        <v>618</v>
      </c>
      <c r="C536" s="10" t="s">
        <v>614</v>
      </c>
      <c r="D536" s="6" t="s">
        <v>614</v>
      </c>
    </row>
    <row r="537" spans="1:4" x14ac:dyDescent="0.4">
      <c r="A537" s="3" t="s">
        <v>1037</v>
      </c>
      <c r="B537" s="3" t="s">
        <v>62</v>
      </c>
      <c r="C537" s="8" t="s">
        <v>63</v>
      </c>
      <c r="D537" s="6" t="s">
        <v>7</v>
      </c>
    </row>
    <row r="538" spans="1:4" x14ac:dyDescent="0.4">
      <c r="A538" s="3" t="s">
        <v>1038</v>
      </c>
      <c r="B538" s="3" t="s">
        <v>621</v>
      </c>
      <c r="C538" s="10" t="s">
        <v>614</v>
      </c>
      <c r="D538" s="6" t="s">
        <v>614</v>
      </c>
    </row>
    <row r="539" spans="1:4" x14ac:dyDescent="0.4">
      <c r="A539" s="3" t="s">
        <v>1039</v>
      </c>
      <c r="B539" s="3" t="s">
        <v>623</v>
      </c>
      <c r="C539" s="10" t="s">
        <v>614</v>
      </c>
      <c r="D539" s="6" t="s">
        <v>614</v>
      </c>
    </row>
    <row r="540" spans="1:4" x14ac:dyDescent="0.4">
      <c r="A540" s="3" t="s">
        <v>1040</v>
      </c>
      <c r="B540" s="3" t="s">
        <v>1041</v>
      </c>
      <c r="C540" s="8" t="s">
        <v>749</v>
      </c>
      <c r="D540" s="6" t="s">
        <v>7</v>
      </c>
    </row>
    <row r="541" spans="1:4" x14ac:dyDescent="0.4">
      <c r="A541" s="9" t="s">
        <v>1042</v>
      </c>
      <c r="B541" s="9" t="s">
        <v>7</v>
      </c>
      <c r="C541" s="9" t="s">
        <v>194</v>
      </c>
      <c r="D541" s="6" t="s">
        <v>7</v>
      </c>
    </row>
    <row r="542" spans="1:4" x14ac:dyDescent="0.4">
      <c r="A542" s="3" t="s">
        <v>1043</v>
      </c>
      <c r="B542" s="3" t="s">
        <v>34</v>
      </c>
      <c r="C542" s="10" t="s">
        <v>35</v>
      </c>
      <c r="D542" s="6" t="s">
        <v>7</v>
      </c>
    </row>
    <row r="543" spans="1:4" x14ac:dyDescent="0.4">
      <c r="A543" s="3" t="s">
        <v>1044</v>
      </c>
      <c r="B543" s="3" t="s">
        <v>37</v>
      </c>
      <c r="C543" s="10" t="s">
        <v>38</v>
      </c>
      <c r="D543" s="6" t="s">
        <v>7</v>
      </c>
    </row>
    <row r="544" spans="1:4" x14ac:dyDescent="0.4">
      <c r="A544" s="3" t="s">
        <v>1045</v>
      </c>
      <c r="B544" s="3" t="s">
        <v>40</v>
      </c>
      <c r="C544" s="3" t="s">
        <v>41</v>
      </c>
      <c r="D544" s="6" t="s">
        <v>7</v>
      </c>
    </row>
    <row r="545" spans="1:4" x14ac:dyDescent="0.4">
      <c r="A545" s="3" t="s">
        <v>1046</v>
      </c>
      <c r="B545" s="3" t="s">
        <v>43</v>
      </c>
      <c r="C545" s="10" t="s">
        <v>44</v>
      </c>
      <c r="D545" s="6" t="s">
        <v>7</v>
      </c>
    </row>
    <row r="546" spans="1:4" x14ac:dyDescent="0.4">
      <c r="A546" s="3" t="s">
        <v>1047</v>
      </c>
      <c r="B546" s="3" t="s">
        <v>46</v>
      </c>
      <c r="C546" s="8" t="s">
        <v>47</v>
      </c>
      <c r="D546" s="6" t="s">
        <v>7</v>
      </c>
    </row>
    <row r="547" spans="1:4" x14ac:dyDescent="0.4">
      <c r="A547" s="3" t="s">
        <v>1048</v>
      </c>
      <c r="B547" s="3" t="s">
        <v>49</v>
      </c>
      <c r="C547" s="8" t="s">
        <v>50</v>
      </c>
      <c r="D547" s="6" t="s">
        <v>51</v>
      </c>
    </row>
    <row r="548" spans="1:4" x14ac:dyDescent="0.4">
      <c r="A548" s="3" t="s">
        <v>1049</v>
      </c>
      <c r="B548" s="3" t="s">
        <v>53</v>
      </c>
      <c r="C548" s="8" t="s">
        <v>86</v>
      </c>
      <c r="D548" s="6" t="s">
        <v>7</v>
      </c>
    </row>
    <row r="549" spans="1:4" x14ac:dyDescent="0.4">
      <c r="A549" s="3" t="s">
        <v>1050</v>
      </c>
      <c r="B549" s="3" t="s">
        <v>55</v>
      </c>
      <c r="C549" s="8" t="s">
        <v>56</v>
      </c>
      <c r="D549" s="6" t="s">
        <v>7</v>
      </c>
    </row>
    <row r="550" spans="1:4" x14ac:dyDescent="0.4">
      <c r="A550" s="3" t="s">
        <v>1051</v>
      </c>
      <c r="B550" s="3" t="s">
        <v>58</v>
      </c>
      <c r="C550" s="8" t="s">
        <v>56</v>
      </c>
      <c r="D550" s="6" t="s">
        <v>7</v>
      </c>
    </row>
    <row r="551" spans="1:4" x14ac:dyDescent="0.4">
      <c r="A551" s="3" t="s">
        <v>1052</v>
      </c>
      <c r="B551" s="3" t="s">
        <v>60</v>
      </c>
      <c r="C551" s="8" t="s">
        <v>56</v>
      </c>
      <c r="D551" s="6" t="s">
        <v>7</v>
      </c>
    </row>
    <row r="552" spans="1:4" x14ac:dyDescent="0.4">
      <c r="A552" s="3" t="s">
        <v>1053</v>
      </c>
      <c r="B552" s="3" t="s">
        <v>62</v>
      </c>
      <c r="C552" s="8" t="s">
        <v>63</v>
      </c>
      <c r="D552" s="6" t="s">
        <v>7</v>
      </c>
    </row>
    <row r="553" spans="1:4" x14ac:dyDescent="0.4">
      <c r="A553" s="3" t="s">
        <v>1054</v>
      </c>
      <c r="B553" s="3" t="s">
        <v>65</v>
      </c>
      <c r="C553" s="8" t="s">
        <v>66</v>
      </c>
      <c r="D553" s="6" t="s">
        <v>7</v>
      </c>
    </row>
    <row r="554" spans="1:4" x14ac:dyDescent="0.4">
      <c r="A554" s="3" t="s">
        <v>1055</v>
      </c>
      <c r="B554" s="3" t="s">
        <v>71</v>
      </c>
      <c r="C554" s="8" t="s">
        <v>47</v>
      </c>
      <c r="D554" s="6" t="s">
        <v>7</v>
      </c>
    </row>
    <row r="555" spans="1:4" x14ac:dyDescent="0.4">
      <c r="A555" s="3" t="s">
        <v>1056</v>
      </c>
      <c r="B555" s="3" t="s">
        <v>73</v>
      </c>
      <c r="C555" s="8" t="s">
        <v>47</v>
      </c>
      <c r="D555" s="6" t="s">
        <v>7</v>
      </c>
    </row>
    <row r="556" spans="1:4" x14ac:dyDescent="0.4">
      <c r="A556" s="3" t="s">
        <v>1057</v>
      </c>
      <c r="B556" s="3" t="s">
        <v>75</v>
      </c>
      <c r="C556" s="8" t="s">
        <v>47</v>
      </c>
      <c r="D556" s="6" t="s">
        <v>7</v>
      </c>
    </row>
    <row r="557" spans="1:4" x14ac:dyDescent="0.4">
      <c r="A557" s="3" t="s">
        <v>1058</v>
      </c>
      <c r="B557" s="3" t="s">
        <v>77</v>
      </c>
      <c r="C557" s="8" t="s">
        <v>47</v>
      </c>
      <c r="D557" s="6" t="s">
        <v>7</v>
      </c>
    </row>
    <row r="558" spans="1:4" x14ac:dyDescent="0.4">
      <c r="A558" s="3" t="s">
        <v>1059</v>
      </c>
      <c r="B558" s="3" t="s">
        <v>79</v>
      </c>
      <c r="C558" s="3" t="s">
        <v>103</v>
      </c>
      <c r="D558" s="6" t="s">
        <v>7</v>
      </c>
    </row>
    <row r="559" spans="1:4" x14ac:dyDescent="0.4">
      <c r="A559" s="3" t="s">
        <v>1060</v>
      </c>
      <c r="B559" s="3" t="s">
        <v>81</v>
      </c>
      <c r="C559" s="8" t="s">
        <v>50</v>
      </c>
      <c r="D559" s="6" t="s">
        <v>51</v>
      </c>
    </row>
    <row r="560" spans="1:4" x14ac:dyDescent="0.4">
      <c r="A560" s="3" t="s">
        <v>1061</v>
      </c>
      <c r="B560" s="3" t="s">
        <v>83</v>
      </c>
      <c r="C560" s="8" t="s">
        <v>50</v>
      </c>
      <c r="D560" s="6" t="s">
        <v>51</v>
      </c>
    </row>
    <row r="561" spans="1:4" x14ac:dyDescent="0.4">
      <c r="A561" s="3" t="s">
        <v>1062</v>
      </c>
      <c r="B561" s="3" t="s">
        <v>1063</v>
      </c>
      <c r="C561" s="8" t="s">
        <v>86</v>
      </c>
      <c r="D561" s="6" t="s">
        <v>7</v>
      </c>
    </row>
    <row r="562" spans="1:4" x14ac:dyDescent="0.4">
      <c r="A562" s="3" t="s">
        <v>1064</v>
      </c>
      <c r="B562" s="3" t="s">
        <v>88</v>
      </c>
      <c r="C562" s="8" t="s">
        <v>86</v>
      </c>
      <c r="D562" s="6" t="s">
        <v>7</v>
      </c>
    </row>
    <row r="563" spans="1:4" x14ac:dyDescent="0.4">
      <c r="A563" s="3" t="s">
        <v>1065</v>
      </c>
      <c r="B563" s="3" t="s">
        <v>90</v>
      </c>
      <c r="C563" s="10" t="s">
        <v>35</v>
      </c>
      <c r="D563" s="6" t="s">
        <v>7</v>
      </c>
    </row>
    <row r="564" spans="1:4" x14ac:dyDescent="0.4">
      <c r="A564" s="3" t="s">
        <v>1066</v>
      </c>
      <c r="B564" s="3" t="s">
        <v>122</v>
      </c>
      <c r="C564" s="11" t="s">
        <v>123</v>
      </c>
      <c r="D564" s="6" t="s">
        <v>7</v>
      </c>
    </row>
    <row r="565" spans="1:4" x14ac:dyDescent="0.4">
      <c r="A565" s="13" t="s">
        <v>1067</v>
      </c>
      <c r="B565" s="13" t="s">
        <v>125</v>
      </c>
      <c r="C565" s="3" t="s">
        <v>126</v>
      </c>
      <c r="D565" s="6" t="s">
        <v>127</v>
      </c>
    </row>
    <row r="566" spans="1:4" x14ac:dyDescent="0.4">
      <c r="A566" s="4" t="s">
        <v>1068</v>
      </c>
      <c r="B566" s="4" t="s">
        <v>129</v>
      </c>
      <c r="C566" s="8" t="s">
        <v>130</v>
      </c>
      <c r="D566" s="6" t="s">
        <v>7</v>
      </c>
    </row>
    <row r="567" spans="1:4" x14ac:dyDescent="0.4">
      <c r="A567" s="4" t="s">
        <v>1069</v>
      </c>
      <c r="B567" s="4" t="s">
        <v>132</v>
      </c>
      <c r="C567" s="8" t="s">
        <v>130</v>
      </c>
      <c r="D567" s="6" t="s">
        <v>7</v>
      </c>
    </row>
    <row r="568" spans="1:4" x14ac:dyDescent="0.4">
      <c r="A568" s="4" t="s">
        <v>1070</v>
      </c>
      <c r="B568" s="4" t="s">
        <v>134</v>
      </c>
      <c r="C568" s="8" t="s">
        <v>135</v>
      </c>
      <c r="D568" s="6" t="s">
        <v>7</v>
      </c>
    </row>
    <row r="569" spans="1:4" x14ac:dyDescent="0.4">
      <c r="A569" s="4" t="s">
        <v>1071</v>
      </c>
      <c r="B569" s="4" t="s">
        <v>137</v>
      </c>
      <c r="C569" s="8" t="s">
        <v>138</v>
      </c>
      <c r="D569" s="6" t="s">
        <v>7</v>
      </c>
    </row>
    <row r="570" spans="1:4" x14ac:dyDescent="0.4">
      <c r="A570" s="4" t="s">
        <v>1072</v>
      </c>
      <c r="B570" s="4" t="s">
        <v>140</v>
      </c>
      <c r="C570" s="3" t="s">
        <v>141</v>
      </c>
      <c r="D570" s="6" t="s">
        <v>120</v>
      </c>
    </row>
    <row r="571" spans="1:4" x14ac:dyDescent="0.4">
      <c r="A571" s="4" t="s">
        <v>1073</v>
      </c>
      <c r="B571" s="4" t="s">
        <v>143</v>
      </c>
      <c r="C571" s="3" t="s">
        <v>144</v>
      </c>
      <c r="D571" s="6" t="s">
        <v>120</v>
      </c>
    </row>
    <row r="572" spans="1:4" x14ac:dyDescent="0.4">
      <c r="A572" s="4" t="s">
        <v>1074</v>
      </c>
      <c r="B572" s="4" t="s">
        <v>146</v>
      </c>
      <c r="C572" s="8" t="s">
        <v>47</v>
      </c>
      <c r="D572" s="6" t="s">
        <v>7</v>
      </c>
    </row>
    <row r="573" spans="1:4" x14ac:dyDescent="0.4">
      <c r="A573" s="4" t="s">
        <v>1075</v>
      </c>
      <c r="B573" s="4" t="s">
        <v>148</v>
      </c>
      <c r="C573" s="3" t="s">
        <v>149</v>
      </c>
      <c r="D573" s="6" t="s">
        <v>12</v>
      </c>
    </row>
    <row r="574" spans="1:4" x14ac:dyDescent="0.4">
      <c r="A574" s="4" t="s">
        <v>1076</v>
      </c>
      <c r="B574" s="4" t="s">
        <v>123</v>
      </c>
      <c r="C574" s="11" t="s">
        <v>123</v>
      </c>
      <c r="D574" s="6" t="s">
        <v>7</v>
      </c>
    </row>
    <row r="575" spans="1:4" x14ac:dyDescent="0.4">
      <c r="A575" s="3" t="s">
        <v>1077</v>
      </c>
      <c r="B575" s="3" t="s">
        <v>181</v>
      </c>
      <c r="C575" s="10" t="s">
        <v>38</v>
      </c>
      <c r="D575" s="6" t="s">
        <v>7</v>
      </c>
    </row>
    <row r="576" spans="1:4" x14ac:dyDescent="0.4">
      <c r="A576" s="3" t="s">
        <v>1078</v>
      </c>
      <c r="B576" s="3" t="s">
        <v>37</v>
      </c>
      <c r="C576" s="10" t="s">
        <v>38</v>
      </c>
      <c r="D576" s="6" t="s">
        <v>7</v>
      </c>
    </row>
    <row r="577" spans="1:4" x14ac:dyDescent="0.4">
      <c r="A577" s="3" t="s">
        <v>1079</v>
      </c>
      <c r="B577" s="3" t="s">
        <v>184</v>
      </c>
      <c r="C577" s="12" t="s">
        <v>185</v>
      </c>
      <c r="D577" s="6" t="s">
        <v>12</v>
      </c>
    </row>
    <row r="578" spans="1:4" x14ac:dyDescent="0.4">
      <c r="A578" s="3" t="s">
        <v>1080</v>
      </c>
      <c r="B578" s="3" t="s">
        <v>1081</v>
      </c>
      <c r="C578" s="10" t="s">
        <v>35</v>
      </c>
      <c r="D578" s="6" t="s">
        <v>7</v>
      </c>
    </row>
    <row r="579" spans="1:4" x14ac:dyDescent="0.4">
      <c r="A579" s="3" t="s">
        <v>1082</v>
      </c>
      <c r="B579" s="3" t="s">
        <v>189</v>
      </c>
      <c r="C579" s="11" t="s">
        <v>189</v>
      </c>
      <c r="D579" s="6" t="s">
        <v>7</v>
      </c>
    </row>
    <row r="580" spans="1:4" x14ac:dyDescent="0.4">
      <c r="A580" s="3" t="s">
        <v>1083</v>
      </c>
      <c r="B580" s="3" t="s">
        <v>191</v>
      </c>
      <c r="C580" s="11" t="s">
        <v>191</v>
      </c>
      <c r="D580" s="6" t="s">
        <v>7</v>
      </c>
    </row>
    <row r="581" spans="1:4" x14ac:dyDescent="0.4">
      <c r="A581" s="3" t="s">
        <v>1084</v>
      </c>
      <c r="B581" s="3" t="s">
        <v>193</v>
      </c>
      <c r="C581" s="3" t="s">
        <v>194</v>
      </c>
      <c r="D581" s="6" t="s">
        <v>7</v>
      </c>
    </row>
    <row r="582" spans="1:4" x14ac:dyDescent="0.4">
      <c r="A582" s="3" t="s">
        <v>1085</v>
      </c>
      <c r="B582" s="3" t="s">
        <v>196</v>
      </c>
      <c r="C582" s="11" t="s">
        <v>196</v>
      </c>
      <c r="D582" s="6" t="s">
        <v>7</v>
      </c>
    </row>
    <row r="583" spans="1:4" x14ac:dyDescent="0.4">
      <c r="A583" s="3" t="s">
        <v>1086</v>
      </c>
      <c r="B583" s="3" t="s">
        <v>198</v>
      </c>
      <c r="C583" s="10" t="s">
        <v>35</v>
      </c>
      <c r="D583" s="6" t="s">
        <v>7</v>
      </c>
    </row>
    <row r="584" spans="1:4" x14ac:dyDescent="0.4">
      <c r="A584" s="3" t="s">
        <v>1087</v>
      </c>
      <c r="B584" s="3" t="s">
        <v>200</v>
      </c>
      <c r="C584" s="8" t="s">
        <v>185</v>
      </c>
      <c r="D584" s="6" t="s">
        <v>12</v>
      </c>
    </row>
    <row r="585" spans="1:4" x14ac:dyDescent="0.4">
      <c r="A585" s="3" t="s">
        <v>1088</v>
      </c>
      <c r="B585" s="3" t="s">
        <v>202</v>
      </c>
      <c r="C585" s="8" t="s">
        <v>47</v>
      </c>
      <c r="D585" s="6" t="s">
        <v>7</v>
      </c>
    </row>
    <row r="586" spans="1:4" x14ac:dyDescent="0.4">
      <c r="A586" s="3" t="s">
        <v>1089</v>
      </c>
      <c r="B586" s="3" t="s">
        <v>204</v>
      </c>
      <c r="C586" s="8" t="s">
        <v>47</v>
      </c>
      <c r="D586" s="6" t="s">
        <v>7</v>
      </c>
    </row>
    <row r="587" spans="1:4" x14ac:dyDescent="0.4">
      <c r="A587" s="3" t="s">
        <v>1090</v>
      </c>
      <c r="B587" s="3" t="s">
        <v>208</v>
      </c>
      <c r="C587" s="10" t="s">
        <v>93</v>
      </c>
      <c r="D587" s="6" t="s">
        <v>94</v>
      </c>
    </row>
    <row r="588" spans="1:4" x14ac:dyDescent="0.4">
      <c r="A588" s="3" t="s">
        <v>1091</v>
      </c>
      <c r="B588" s="3" t="s">
        <v>210</v>
      </c>
      <c r="C588" s="10" t="s">
        <v>35</v>
      </c>
      <c r="D588" s="6" t="s">
        <v>7</v>
      </c>
    </row>
    <row r="589" spans="1:4" x14ac:dyDescent="0.4">
      <c r="A589" s="3" t="s">
        <v>1092</v>
      </c>
      <c r="B589" s="3" t="s">
        <v>212</v>
      </c>
      <c r="C589" s="3" t="s">
        <v>213</v>
      </c>
      <c r="D589" s="6" t="s">
        <v>7</v>
      </c>
    </row>
    <row r="590" spans="1:4" x14ac:dyDescent="0.4">
      <c r="A590" s="3" t="s">
        <v>1093</v>
      </c>
      <c r="B590" s="3" t="s">
        <v>215</v>
      </c>
      <c r="C590" s="10" t="s">
        <v>35</v>
      </c>
      <c r="D590" s="6" t="s">
        <v>7</v>
      </c>
    </row>
    <row r="591" spans="1:4" x14ac:dyDescent="0.4">
      <c r="A591" s="3" t="s">
        <v>1094</v>
      </c>
      <c r="B591" s="3" t="s">
        <v>217</v>
      </c>
      <c r="C591" s="3" t="s">
        <v>167</v>
      </c>
      <c r="D591" s="6" t="s">
        <v>127</v>
      </c>
    </row>
    <row r="592" spans="1:4" x14ac:dyDescent="0.4">
      <c r="A592" s="3" t="s">
        <v>1095</v>
      </c>
      <c r="B592" s="3" t="s">
        <v>219</v>
      </c>
      <c r="C592" s="8" t="s">
        <v>47</v>
      </c>
      <c r="D592" s="6" t="s">
        <v>7</v>
      </c>
    </row>
    <row r="593" spans="1:4" x14ac:dyDescent="0.4">
      <c r="A593" s="3" t="s">
        <v>1096</v>
      </c>
      <c r="B593" s="3" t="s">
        <v>221</v>
      </c>
      <c r="C593" s="3" t="s">
        <v>213</v>
      </c>
      <c r="D593" s="6" t="s">
        <v>7</v>
      </c>
    </row>
    <row r="594" spans="1:4" x14ac:dyDescent="0.4">
      <c r="A594" s="3" t="s">
        <v>1097</v>
      </c>
      <c r="B594" s="3" t="s">
        <v>68</v>
      </c>
      <c r="C594" s="3" t="s">
        <v>69</v>
      </c>
      <c r="D594" s="6" t="s">
        <v>7</v>
      </c>
    </row>
    <row r="595" spans="1:4" x14ac:dyDescent="0.4">
      <c r="A595" s="4" t="s">
        <v>1098</v>
      </c>
      <c r="B595" s="4" t="s">
        <v>270</v>
      </c>
      <c r="C595" s="8" t="s">
        <v>50</v>
      </c>
      <c r="D595" s="6" t="s">
        <v>51</v>
      </c>
    </row>
    <row r="596" spans="1:4" x14ac:dyDescent="0.4">
      <c r="A596" s="4" t="s">
        <v>1099</v>
      </c>
      <c r="B596" s="4" t="s">
        <v>272</v>
      </c>
      <c r="C596" s="8" t="s">
        <v>50</v>
      </c>
      <c r="D596" s="6" t="s">
        <v>51</v>
      </c>
    </row>
    <row r="597" spans="1:4" x14ac:dyDescent="0.4">
      <c r="A597" s="4" t="s">
        <v>1100</v>
      </c>
      <c r="B597" s="4" t="s">
        <v>274</v>
      </c>
      <c r="C597" s="8" t="s">
        <v>50</v>
      </c>
      <c r="D597" s="6" t="s">
        <v>51</v>
      </c>
    </row>
    <row r="598" spans="1:4" x14ac:dyDescent="0.4">
      <c r="A598" s="4" t="s">
        <v>1101</v>
      </c>
      <c r="B598" s="4" t="s">
        <v>276</v>
      </c>
      <c r="C598" s="8" t="s">
        <v>50</v>
      </c>
      <c r="D598" s="6" t="s">
        <v>51</v>
      </c>
    </row>
    <row r="599" spans="1:4" x14ac:dyDescent="0.4">
      <c r="A599" s="4" t="s">
        <v>1102</v>
      </c>
      <c r="B599" s="4" t="s">
        <v>278</v>
      </c>
      <c r="C599" s="8" t="s">
        <v>50</v>
      </c>
      <c r="D599" s="6" t="s">
        <v>51</v>
      </c>
    </row>
    <row r="600" spans="1:4" x14ac:dyDescent="0.4">
      <c r="A600" s="4" t="s">
        <v>1103</v>
      </c>
      <c r="B600" s="4" t="s">
        <v>280</v>
      </c>
      <c r="C600" s="11" t="s">
        <v>280</v>
      </c>
      <c r="D600" s="6" t="s">
        <v>7</v>
      </c>
    </row>
    <row r="601" spans="1:4" x14ac:dyDescent="0.4">
      <c r="A601" s="4" t="s">
        <v>1104</v>
      </c>
      <c r="B601" s="4" t="s">
        <v>282</v>
      </c>
      <c r="C601" s="8" t="s">
        <v>50</v>
      </c>
      <c r="D601" s="6" t="s">
        <v>51</v>
      </c>
    </row>
    <row r="602" spans="1:4" x14ac:dyDescent="0.4">
      <c r="A602" s="4" t="s">
        <v>1105</v>
      </c>
      <c r="B602" s="4" t="s">
        <v>288</v>
      </c>
      <c r="C602" s="11" t="s">
        <v>288</v>
      </c>
      <c r="D602" s="6" t="s">
        <v>51</v>
      </c>
    </row>
    <row r="603" spans="1:4" x14ac:dyDescent="0.4">
      <c r="A603" s="4" t="s">
        <v>1106</v>
      </c>
      <c r="B603" s="4" t="s">
        <v>293</v>
      </c>
      <c r="C603" s="3" t="s">
        <v>290</v>
      </c>
      <c r="D603" s="6" t="s">
        <v>291</v>
      </c>
    </row>
    <row r="604" spans="1:4" x14ac:dyDescent="0.4">
      <c r="A604" s="4" t="s">
        <v>1107</v>
      </c>
      <c r="B604" s="4" t="s">
        <v>295</v>
      </c>
      <c r="C604" s="3" t="s">
        <v>290</v>
      </c>
      <c r="D604" s="6" t="s">
        <v>291</v>
      </c>
    </row>
    <row r="605" spans="1:4" x14ac:dyDescent="0.4">
      <c r="A605" s="4" t="s">
        <v>1108</v>
      </c>
      <c r="B605" s="4" t="s">
        <v>297</v>
      </c>
      <c r="C605" s="11" t="s">
        <v>290</v>
      </c>
      <c r="D605" s="6" t="s">
        <v>291</v>
      </c>
    </row>
    <row r="606" spans="1:4" x14ac:dyDescent="0.4">
      <c r="A606" s="4" t="s">
        <v>1109</v>
      </c>
      <c r="B606" s="4" t="s">
        <v>309</v>
      </c>
      <c r="C606" s="11" t="s">
        <v>290</v>
      </c>
      <c r="D606" s="6" t="s">
        <v>291</v>
      </c>
    </row>
    <row r="607" spans="1:4" x14ac:dyDescent="0.4">
      <c r="A607" s="4" t="s">
        <v>1110</v>
      </c>
      <c r="B607" s="4" t="s">
        <v>315</v>
      </c>
      <c r="C607" s="8" t="s">
        <v>312</v>
      </c>
      <c r="D607" s="6" t="s">
        <v>313</v>
      </c>
    </row>
    <row r="608" spans="1:4" x14ac:dyDescent="0.4">
      <c r="A608" s="4" t="s">
        <v>1111</v>
      </c>
      <c r="B608" s="4" t="s">
        <v>317</v>
      </c>
      <c r="C608" s="8" t="s">
        <v>312</v>
      </c>
      <c r="D608" s="6" t="s">
        <v>313</v>
      </c>
    </row>
    <row r="609" spans="1:4" x14ac:dyDescent="0.4">
      <c r="A609" s="4" t="s">
        <v>1112</v>
      </c>
      <c r="B609" s="4" t="s">
        <v>319</v>
      </c>
      <c r="C609" s="8" t="s">
        <v>312</v>
      </c>
      <c r="D609" s="6" t="s">
        <v>313</v>
      </c>
    </row>
    <row r="610" spans="1:4" x14ac:dyDescent="0.4">
      <c r="A610" s="4" t="s">
        <v>1113</v>
      </c>
      <c r="B610" s="4" t="s">
        <v>331</v>
      </c>
      <c r="C610" s="8" t="s">
        <v>312</v>
      </c>
      <c r="D610" s="6" t="s">
        <v>313</v>
      </c>
    </row>
    <row r="611" spans="1:4" x14ac:dyDescent="0.4">
      <c r="A611" s="9" t="s">
        <v>1114</v>
      </c>
      <c r="B611" s="9" t="s">
        <v>166</v>
      </c>
      <c r="C611" s="9" t="s">
        <v>167</v>
      </c>
      <c r="D611" s="6" t="s">
        <v>127</v>
      </c>
    </row>
    <row r="612" spans="1:4" x14ac:dyDescent="0.4">
      <c r="A612" s="4" t="s">
        <v>1115</v>
      </c>
      <c r="B612" s="4" t="s">
        <v>163</v>
      </c>
      <c r="C612" s="10" t="s">
        <v>164</v>
      </c>
      <c r="D612" s="6" t="s">
        <v>127</v>
      </c>
    </row>
    <row r="613" spans="1:4" x14ac:dyDescent="0.4">
      <c r="A613" s="4" t="s">
        <v>1116</v>
      </c>
      <c r="B613" s="4" t="s">
        <v>166</v>
      </c>
      <c r="C613" s="3" t="s">
        <v>167</v>
      </c>
      <c r="D613" s="6" t="s">
        <v>127</v>
      </c>
    </row>
    <row r="614" spans="1:4" x14ac:dyDescent="0.4">
      <c r="A614" s="4" t="s">
        <v>1117</v>
      </c>
      <c r="B614" s="4" t="s">
        <v>336</v>
      </c>
      <c r="C614" s="3" t="s">
        <v>167</v>
      </c>
      <c r="D614" s="6" t="s">
        <v>127</v>
      </c>
    </row>
    <row r="615" spans="1:4" x14ac:dyDescent="0.4">
      <c r="A615" s="4" t="s">
        <v>1118</v>
      </c>
      <c r="B615" s="4" t="s">
        <v>171</v>
      </c>
      <c r="C615" s="3" t="s">
        <v>167</v>
      </c>
      <c r="D615" s="6" t="s">
        <v>127</v>
      </c>
    </row>
    <row r="616" spans="1:4" x14ac:dyDescent="0.4">
      <c r="A616" s="4" t="s">
        <v>1119</v>
      </c>
      <c r="B616" s="4" t="s">
        <v>175</v>
      </c>
      <c r="C616" s="3" t="s">
        <v>167</v>
      </c>
      <c r="D616" s="6" t="s">
        <v>127</v>
      </c>
    </row>
    <row r="617" spans="1:4" x14ac:dyDescent="0.4">
      <c r="A617" s="3" t="s">
        <v>1120</v>
      </c>
      <c r="B617" s="3" t="s">
        <v>32</v>
      </c>
      <c r="C617" s="11" t="s">
        <v>32</v>
      </c>
      <c r="D617" s="6" t="s">
        <v>7</v>
      </c>
    </row>
    <row r="618" spans="1:4" x14ac:dyDescent="0.4">
      <c r="A618" s="3" t="s">
        <v>1121</v>
      </c>
      <c r="B618" s="3" t="s">
        <v>313</v>
      </c>
      <c r="C618" s="8" t="s">
        <v>344</v>
      </c>
      <c r="D618" s="6" t="s">
        <v>313</v>
      </c>
    </row>
    <row r="619" spans="1:4" x14ac:dyDescent="0.4">
      <c r="A619" s="3" t="s">
        <v>1122</v>
      </c>
      <c r="B619" s="3" t="s">
        <v>1123</v>
      </c>
      <c r="C619" s="3" t="s">
        <v>442</v>
      </c>
      <c r="D619" s="6" t="s">
        <v>435</v>
      </c>
    </row>
    <row r="620" spans="1:4" x14ac:dyDescent="0.4">
      <c r="A620" s="3" t="s">
        <v>1124</v>
      </c>
      <c r="B620" s="3" t="s">
        <v>1125</v>
      </c>
      <c r="C620" s="11" t="s">
        <v>1125</v>
      </c>
      <c r="D620" s="6" t="s">
        <v>435</v>
      </c>
    </row>
    <row r="621" spans="1:4" x14ac:dyDescent="0.4">
      <c r="A621" s="3" t="s">
        <v>1126</v>
      </c>
      <c r="B621" s="3" t="s">
        <v>871</v>
      </c>
      <c r="C621" s="8" t="s">
        <v>749</v>
      </c>
      <c r="D621" s="6" t="s">
        <v>7</v>
      </c>
    </row>
    <row r="622" spans="1:4" x14ac:dyDescent="0.4">
      <c r="A622" s="3" t="s">
        <v>1127</v>
      </c>
      <c r="B622" s="3" t="s">
        <v>1128</v>
      </c>
      <c r="C622" s="8" t="s">
        <v>749</v>
      </c>
      <c r="D622" s="6" t="s">
        <v>7</v>
      </c>
    </row>
    <row r="623" spans="1:4" x14ac:dyDescent="0.4">
      <c r="A623" s="9" t="s">
        <v>1129</v>
      </c>
      <c r="B623" s="9" t="s">
        <v>1130</v>
      </c>
      <c r="C623" s="9" t="s">
        <v>1131</v>
      </c>
      <c r="D623" s="6" t="s">
        <v>12</v>
      </c>
    </row>
    <row r="624" spans="1:4" x14ac:dyDescent="0.4">
      <c r="A624" s="9" t="s">
        <v>1132</v>
      </c>
      <c r="B624" s="9" t="s">
        <v>1131</v>
      </c>
      <c r="C624" s="9" t="s">
        <v>1131</v>
      </c>
      <c r="D624" s="6" t="s">
        <v>12</v>
      </c>
    </row>
    <row r="625" spans="1:4" x14ac:dyDescent="0.4">
      <c r="A625" s="3" t="s">
        <v>1133</v>
      </c>
      <c r="B625" s="3" t="s">
        <v>932</v>
      </c>
      <c r="C625" s="8" t="s">
        <v>749</v>
      </c>
      <c r="D625" s="6" t="s">
        <v>7</v>
      </c>
    </row>
    <row r="626" spans="1:4" x14ac:dyDescent="0.4">
      <c r="A626" s="3" t="s">
        <v>1134</v>
      </c>
      <c r="B626" s="3" t="s">
        <v>1135</v>
      </c>
      <c r="C626" s="11" t="s">
        <v>1135</v>
      </c>
      <c r="D626" s="6" t="s">
        <v>1136</v>
      </c>
    </row>
  </sheetData>
  <autoFilter ref="A1:D626" xr:uid="{74BD9380-70AA-4744-9434-030BF878A997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메타정보</vt:lpstr>
      <vt:lpstr>연구단 송부 240122</vt:lpstr>
      <vt:lpstr>0 활용방법</vt:lpstr>
      <vt:lpstr>1 BM용도분류표+대표용도</vt:lpstr>
      <vt:lpstr>2 BM용도분류표</vt:lpstr>
      <vt:lpstr>3 컬럼설명</vt:lpstr>
      <vt:lpstr>참고_세움터 주용도 비교 23년6월</vt:lpstr>
      <vt:lpstr>매칭표(old)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2024-01-23T11:15:40Z</dcterms:modified>
</cp:coreProperties>
</file>