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filterPrivacy="1"/>
  <xr:revisionPtr revIDLastSave="0" documentId="13_ncr:1_{95CF2968-9344-4BC2-AE1A-19E7C19DF329}" xr6:coauthVersionLast="36" xr6:coauthVersionMax="36" xr10:uidLastSave="{00000000-0000-0000-0000-000000000000}"/>
  <bookViews>
    <workbookView xWindow="0" yWindow="0" windowWidth="41280" windowHeight="13296" xr2:uid="{00000000-000D-0000-FFFF-FFFF00000000}"/>
  </bookViews>
  <sheets>
    <sheet name="최적기상대" sheetId="5" r:id="rId1"/>
    <sheet name="Sheet1" sheetId="8" r:id="rId2"/>
    <sheet name="기상대주소및좌표" sheetId="6" r:id="rId3"/>
    <sheet name="분석" sheetId="4" r:id="rId4"/>
    <sheet name="Tout" sheetId="1" r:id="rId5"/>
    <sheet name="RH" sheetId="2" r:id="rId6"/>
    <sheet name="Solar" sheetId="3" r:id="rId7"/>
  </sheets>
  <definedNames>
    <definedName name="_xlnm._FilterDatabase" localSheetId="4" hidden="1">Tout!$A$3:$I$99</definedName>
    <definedName name="_xlnm._FilterDatabase" localSheetId="3" hidden="1">분석!$A$3:$U$99</definedName>
    <definedName name="_xlnm.Print_Area" localSheetId="0">표_3[]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D96" i="6" l="1"/>
  <c r="C96" i="6"/>
  <c r="B96" i="6" s="1"/>
  <c r="D95" i="6"/>
  <c r="C95" i="6"/>
  <c r="B95" i="6" s="1"/>
  <c r="D94" i="6"/>
  <c r="C94" i="6"/>
  <c r="B94" i="6" s="1"/>
  <c r="D93" i="6"/>
  <c r="C93" i="6"/>
  <c r="B93" i="6" s="1"/>
  <c r="D92" i="6"/>
  <c r="C92" i="6"/>
  <c r="B92" i="6" s="1"/>
  <c r="D91" i="6"/>
  <c r="C91" i="6"/>
  <c r="B91" i="6" s="1"/>
  <c r="D90" i="6"/>
  <c r="C90" i="6"/>
  <c r="B90" i="6" s="1"/>
  <c r="D89" i="6"/>
  <c r="C89" i="6"/>
  <c r="B89" i="6" s="1"/>
  <c r="D88" i="6"/>
  <c r="C88" i="6"/>
  <c r="B88" i="6" s="1"/>
  <c r="D87" i="6"/>
  <c r="C87" i="6"/>
  <c r="B87" i="6" s="1"/>
  <c r="D86" i="6"/>
  <c r="C86" i="6"/>
  <c r="B86" i="6" s="1"/>
  <c r="D85" i="6"/>
  <c r="C85" i="6"/>
  <c r="B85" i="6" s="1"/>
  <c r="D84" i="6"/>
  <c r="C84" i="6"/>
  <c r="B84" i="6" s="1"/>
  <c r="D83" i="6"/>
  <c r="C83" i="6"/>
  <c r="B83" i="6" s="1"/>
  <c r="D82" i="6"/>
  <c r="C82" i="6"/>
  <c r="B82" i="6" s="1"/>
  <c r="D81" i="6"/>
  <c r="C81" i="6"/>
  <c r="B81" i="6"/>
  <c r="D80" i="6"/>
  <c r="C80" i="6"/>
  <c r="B80" i="6" s="1"/>
  <c r="D79" i="6"/>
  <c r="C79" i="6"/>
  <c r="B79" i="6" s="1"/>
  <c r="D78" i="6"/>
  <c r="C78" i="6"/>
  <c r="B78" i="6"/>
  <c r="D77" i="6"/>
  <c r="C77" i="6"/>
  <c r="B77" i="6"/>
  <c r="D76" i="6"/>
  <c r="C76" i="6"/>
  <c r="B76" i="6" s="1"/>
  <c r="D75" i="6"/>
  <c r="C75" i="6"/>
  <c r="B75" i="6" s="1"/>
  <c r="D74" i="6"/>
  <c r="C74" i="6"/>
  <c r="B74" i="6" s="1"/>
  <c r="D73" i="6"/>
  <c r="C73" i="6"/>
  <c r="B73" i="6" s="1"/>
  <c r="D72" i="6"/>
  <c r="C72" i="6"/>
  <c r="B72" i="6" s="1"/>
  <c r="D71" i="6"/>
  <c r="C71" i="6"/>
  <c r="B71" i="6" s="1"/>
  <c r="D70" i="6"/>
  <c r="C70" i="6"/>
  <c r="B70" i="6"/>
  <c r="D69" i="6"/>
  <c r="C69" i="6"/>
  <c r="B69" i="6"/>
  <c r="D68" i="6"/>
  <c r="C68" i="6"/>
  <c r="B68" i="6"/>
  <c r="D67" i="6"/>
  <c r="C67" i="6"/>
  <c r="B67" i="6"/>
  <c r="D66" i="6"/>
  <c r="C66" i="6"/>
  <c r="B66" i="6"/>
  <c r="D65" i="6"/>
  <c r="C65" i="6"/>
  <c r="B65" i="6" s="1"/>
  <c r="D64" i="6"/>
  <c r="C64" i="6"/>
  <c r="B64" i="6" s="1"/>
  <c r="D63" i="6"/>
  <c r="C63" i="6"/>
  <c r="B63" i="6" s="1"/>
  <c r="D62" i="6"/>
  <c r="C62" i="6"/>
  <c r="B62" i="6"/>
  <c r="D61" i="6"/>
  <c r="C61" i="6"/>
  <c r="B61" i="6" s="1"/>
  <c r="D60" i="6"/>
  <c r="C60" i="6"/>
  <c r="B60" i="6" s="1"/>
  <c r="D59" i="6"/>
  <c r="C59" i="6"/>
  <c r="B59" i="6"/>
  <c r="D58" i="6"/>
  <c r="C58" i="6"/>
  <c r="B58" i="6"/>
  <c r="D57" i="6"/>
  <c r="C57" i="6"/>
  <c r="B57" i="6"/>
  <c r="D56" i="6"/>
  <c r="C56" i="6"/>
  <c r="B56" i="6" s="1"/>
  <c r="D55" i="6"/>
  <c r="C55" i="6"/>
  <c r="B55" i="6" s="1"/>
  <c r="D54" i="6"/>
  <c r="C54" i="6"/>
  <c r="B54" i="6" s="1"/>
  <c r="D53" i="6"/>
  <c r="C53" i="6"/>
  <c r="B53" i="6"/>
  <c r="D52" i="6"/>
  <c r="C52" i="6"/>
  <c r="B52" i="6" s="1"/>
  <c r="D51" i="6"/>
  <c r="C51" i="6"/>
  <c r="B51" i="6"/>
  <c r="D50" i="6"/>
  <c r="C50" i="6"/>
  <c r="B50" i="6"/>
  <c r="D49" i="6"/>
  <c r="C49" i="6"/>
  <c r="B49" i="6" s="1"/>
  <c r="D48" i="6"/>
  <c r="C48" i="6"/>
  <c r="B48" i="6" s="1"/>
  <c r="D47" i="6"/>
  <c r="C47" i="6"/>
  <c r="B47" i="6" s="1"/>
  <c r="D46" i="6"/>
  <c r="C46" i="6"/>
  <c r="B46" i="6" s="1"/>
  <c r="D45" i="6"/>
  <c r="C45" i="6"/>
  <c r="B45" i="6" s="1"/>
  <c r="D44" i="6"/>
  <c r="C44" i="6"/>
  <c r="B44" i="6" s="1"/>
  <c r="D43" i="6"/>
  <c r="C43" i="6"/>
  <c r="B43" i="6" s="1"/>
  <c r="D42" i="6"/>
  <c r="C42" i="6"/>
  <c r="B42" i="6"/>
  <c r="D41" i="6"/>
  <c r="C41" i="6"/>
  <c r="B41" i="6" s="1"/>
  <c r="D40" i="6"/>
  <c r="C40" i="6"/>
  <c r="B40" i="6"/>
  <c r="D39" i="6"/>
  <c r="C39" i="6"/>
  <c r="B39" i="6" s="1"/>
  <c r="D38" i="6"/>
  <c r="C38" i="6"/>
  <c r="B38" i="6"/>
  <c r="D37" i="6"/>
  <c r="C37" i="6"/>
  <c r="B37" i="6"/>
  <c r="D36" i="6"/>
  <c r="C36" i="6"/>
  <c r="B36" i="6" s="1"/>
  <c r="D35" i="6"/>
  <c r="C35" i="6"/>
  <c r="B35" i="6" s="1"/>
  <c r="D34" i="6"/>
  <c r="C34" i="6"/>
  <c r="B34" i="6" s="1"/>
  <c r="D33" i="6"/>
  <c r="C33" i="6"/>
  <c r="B33" i="6" s="1"/>
  <c r="D32" i="6"/>
  <c r="C32" i="6"/>
  <c r="B32" i="6" s="1"/>
  <c r="D31" i="6"/>
  <c r="C31" i="6"/>
  <c r="B31" i="6" s="1"/>
  <c r="D30" i="6"/>
  <c r="C30" i="6"/>
  <c r="B30" i="6"/>
  <c r="D29" i="6"/>
  <c r="C29" i="6"/>
  <c r="B29" i="6"/>
  <c r="D28" i="6"/>
  <c r="C28" i="6"/>
  <c r="B28" i="6"/>
  <c r="D27" i="6"/>
  <c r="C27" i="6"/>
  <c r="B27" i="6"/>
  <c r="D26" i="6"/>
  <c r="C26" i="6"/>
  <c r="B26" i="6"/>
  <c r="D25" i="6"/>
  <c r="C25" i="6"/>
  <c r="B25" i="6" s="1"/>
  <c r="D24" i="6"/>
  <c r="C24" i="6"/>
  <c r="B24" i="6" s="1"/>
  <c r="D23" i="6"/>
  <c r="C23" i="6"/>
  <c r="B23" i="6" s="1"/>
  <c r="D22" i="6"/>
  <c r="C22" i="6"/>
  <c r="B22" i="6" s="1"/>
  <c r="D21" i="6"/>
  <c r="C21" i="6"/>
  <c r="B21" i="6" s="1"/>
  <c r="D20" i="6"/>
  <c r="C20" i="6"/>
  <c r="B20" i="6"/>
  <c r="D19" i="6"/>
  <c r="C19" i="6"/>
  <c r="B19" i="6"/>
  <c r="D18" i="6"/>
  <c r="C18" i="6"/>
  <c r="B18" i="6"/>
  <c r="D17" i="6"/>
  <c r="C17" i="6"/>
  <c r="B17" i="6"/>
  <c r="D16" i="6"/>
  <c r="C16" i="6"/>
  <c r="B16" i="6"/>
  <c r="D15" i="6"/>
  <c r="C15" i="6"/>
  <c r="B15" i="6" s="1"/>
  <c r="D14" i="6"/>
  <c r="C14" i="6"/>
  <c r="B14" i="6" s="1"/>
  <c r="D13" i="6"/>
  <c r="C13" i="6"/>
  <c r="B13" i="6" s="1"/>
  <c r="D12" i="6"/>
  <c r="C12" i="6"/>
  <c r="B12" i="6"/>
  <c r="D11" i="6"/>
  <c r="C11" i="6"/>
  <c r="B11" i="6" s="1"/>
  <c r="D10" i="6"/>
  <c r="C10" i="6"/>
  <c r="B10" i="6" s="1"/>
  <c r="D9" i="6"/>
  <c r="C9" i="6"/>
  <c r="B9" i="6"/>
  <c r="D8" i="6"/>
  <c r="C8" i="6"/>
  <c r="B8" i="6"/>
  <c r="D7" i="6"/>
  <c r="C7" i="6"/>
  <c r="B7" i="6" s="1"/>
  <c r="D6" i="6"/>
  <c r="C6" i="6"/>
  <c r="B6" i="6" s="1"/>
  <c r="D5" i="6"/>
  <c r="C5" i="6"/>
  <c r="B5" i="6" s="1"/>
  <c r="D4" i="6"/>
  <c r="C4" i="6"/>
  <c r="B4" i="6" s="1"/>
  <c r="D3" i="6"/>
  <c r="C3" i="6"/>
  <c r="B3" i="6"/>
  <c r="D2" i="6"/>
  <c r="C2" i="6"/>
  <c r="B2" i="6" s="1"/>
  <c r="U99" i="4" l="1"/>
  <c r="T99" i="4"/>
  <c r="S99" i="4"/>
  <c r="U98" i="4"/>
  <c r="T98" i="4"/>
  <c r="S98" i="4"/>
  <c r="U97" i="4"/>
  <c r="T97" i="4"/>
  <c r="S97" i="4"/>
  <c r="U96" i="4"/>
  <c r="T96" i="4"/>
  <c r="S96" i="4"/>
  <c r="U95" i="4"/>
  <c r="T95" i="4"/>
  <c r="S95" i="4"/>
  <c r="U94" i="4"/>
  <c r="T94" i="4"/>
  <c r="S94" i="4"/>
  <c r="U93" i="4"/>
  <c r="T93" i="4"/>
  <c r="S93" i="4"/>
  <c r="U92" i="4"/>
  <c r="T92" i="4"/>
  <c r="S92" i="4"/>
  <c r="U91" i="4"/>
  <c r="T91" i="4"/>
  <c r="S91" i="4"/>
  <c r="U90" i="4"/>
  <c r="T90" i="4"/>
  <c r="S90" i="4"/>
  <c r="U89" i="4"/>
  <c r="T89" i="4"/>
  <c r="S89" i="4"/>
  <c r="U88" i="4"/>
  <c r="T88" i="4"/>
  <c r="S88" i="4"/>
  <c r="U87" i="4"/>
  <c r="T87" i="4"/>
  <c r="S87" i="4"/>
  <c r="U86" i="4"/>
  <c r="T86" i="4"/>
  <c r="S86" i="4"/>
  <c r="U85" i="4"/>
  <c r="T85" i="4"/>
  <c r="S85" i="4"/>
  <c r="U84" i="4"/>
  <c r="T84" i="4"/>
  <c r="S84" i="4"/>
  <c r="U83" i="4"/>
  <c r="T83" i="4"/>
  <c r="S83" i="4"/>
  <c r="U82" i="4"/>
  <c r="T82" i="4"/>
  <c r="S82" i="4"/>
  <c r="U81" i="4"/>
  <c r="T81" i="4"/>
  <c r="S81" i="4"/>
  <c r="U80" i="4"/>
  <c r="T80" i="4"/>
  <c r="S80" i="4"/>
  <c r="U79" i="4"/>
  <c r="T79" i="4"/>
  <c r="S79" i="4"/>
  <c r="U78" i="4"/>
  <c r="T78" i="4"/>
  <c r="S78" i="4"/>
  <c r="U77" i="4"/>
  <c r="T77" i="4"/>
  <c r="S77" i="4"/>
  <c r="U76" i="4"/>
  <c r="T76" i="4"/>
  <c r="S76" i="4"/>
  <c r="U75" i="4"/>
  <c r="T75" i="4"/>
  <c r="S75" i="4"/>
  <c r="U74" i="4"/>
  <c r="T74" i="4"/>
  <c r="S74" i="4"/>
  <c r="U73" i="4"/>
  <c r="T73" i="4"/>
  <c r="S73" i="4"/>
  <c r="U72" i="4"/>
  <c r="T72" i="4"/>
  <c r="S72" i="4"/>
  <c r="U71" i="4"/>
  <c r="T71" i="4"/>
  <c r="S71" i="4"/>
  <c r="U70" i="4"/>
  <c r="T70" i="4"/>
  <c r="S70" i="4"/>
  <c r="U69" i="4"/>
  <c r="T69" i="4"/>
  <c r="S69" i="4"/>
  <c r="U68" i="4"/>
  <c r="T68" i="4"/>
  <c r="S68" i="4"/>
  <c r="U67" i="4"/>
  <c r="T67" i="4"/>
  <c r="S67" i="4"/>
  <c r="U66" i="4"/>
  <c r="T66" i="4"/>
  <c r="S66" i="4"/>
  <c r="U65" i="4"/>
  <c r="T65" i="4"/>
  <c r="S65" i="4"/>
  <c r="U64" i="4"/>
  <c r="T64" i="4"/>
  <c r="S64" i="4"/>
  <c r="U63" i="4"/>
  <c r="T63" i="4"/>
  <c r="S63" i="4"/>
  <c r="U62" i="4"/>
  <c r="T62" i="4"/>
  <c r="S62" i="4"/>
  <c r="U61" i="4"/>
  <c r="T61" i="4"/>
  <c r="S61" i="4"/>
  <c r="U60" i="4"/>
  <c r="T60" i="4"/>
  <c r="S60" i="4"/>
  <c r="U59" i="4"/>
  <c r="T59" i="4"/>
  <c r="S59" i="4"/>
  <c r="U58" i="4"/>
  <c r="T58" i="4"/>
  <c r="S58" i="4"/>
  <c r="U57" i="4"/>
  <c r="T57" i="4"/>
  <c r="S57" i="4"/>
  <c r="U56" i="4"/>
  <c r="T56" i="4"/>
  <c r="S56" i="4"/>
  <c r="U55" i="4"/>
  <c r="T55" i="4"/>
  <c r="S55" i="4"/>
  <c r="U54" i="4"/>
  <c r="T54" i="4"/>
  <c r="S54" i="4"/>
  <c r="U53" i="4"/>
  <c r="T53" i="4"/>
  <c r="S53" i="4"/>
  <c r="U52" i="4"/>
  <c r="T52" i="4"/>
  <c r="S52" i="4"/>
  <c r="U51" i="4"/>
  <c r="T51" i="4"/>
  <c r="S51" i="4"/>
  <c r="U50" i="4"/>
  <c r="T50" i="4"/>
  <c r="S50" i="4"/>
  <c r="U49" i="4"/>
  <c r="T49" i="4"/>
  <c r="S49" i="4"/>
  <c r="U48" i="4"/>
  <c r="T48" i="4"/>
  <c r="S48" i="4"/>
  <c r="U47" i="4"/>
  <c r="T47" i="4"/>
  <c r="S47" i="4"/>
  <c r="U46" i="4"/>
  <c r="T46" i="4"/>
  <c r="S46" i="4"/>
  <c r="U45" i="4"/>
  <c r="T45" i="4"/>
  <c r="S45" i="4"/>
  <c r="U44" i="4"/>
  <c r="T44" i="4"/>
  <c r="S44" i="4"/>
  <c r="U43" i="4"/>
  <c r="T43" i="4"/>
  <c r="S43" i="4"/>
  <c r="U42" i="4"/>
  <c r="T42" i="4"/>
  <c r="S42" i="4"/>
  <c r="U41" i="4"/>
  <c r="T41" i="4"/>
  <c r="S41" i="4"/>
  <c r="U40" i="4"/>
  <c r="T40" i="4"/>
  <c r="S40" i="4"/>
  <c r="U39" i="4"/>
  <c r="T39" i="4"/>
  <c r="S39" i="4"/>
  <c r="U38" i="4"/>
  <c r="T38" i="4"/>
  <c r="S38" i="4"/>
  <c r="U37" i="4"/>
  <c r="T37" i="4"/>
  <c r="S37" i="4"/>
  <c r="U36" i="4"/>
  <c r="T36" i="4"/>
  <c r="S36" i="4"/>
  <c r="U35" i="4"/>
  <c r="T35" i="4"/>
  <c r="S35" i="4"/>
  <c r="U34" i="4"/>
  <c r="T34" i="4"/>
  <c r="S34" i="4"/>
  <c r="U33" i="4"/>
  <c r="T33" i="4"/>
  <c r="S33" i="4"/>
  <c r="U32" i="4"/>
  <c r="T32" i="4"/>
  <c r="S32" i="4"/>
  <c r="U31" i="4"/>
  <c r="T31" i="4"/>
  <c r="S31" i="4"/>
  <c r="U30" i="4"/>
  <c r="T30" i="4"/>
  <c r="S30" i="4"/>
  <c r="U29" i="4"/>
  <c r="T29" i="4"/>
  <c r="S29" i="4"/>
  <c r="U28" i="4"/>
  <c r="T28" i="4"/>
  <c r="S28" i="4"/>
  <c r="U27" i="4"/>
  <c r="T27" i="4"/>
  <c r="S27" i="4"/>
  <c r="U26" i="4"/>
  <c r="T26" i="4"/>
  <c r="S26" i="4"/>
  <c r="U25" i="4"/>
  <c r="T25" i="4"/>
  <c r="S25" i="4"/>
  <c r="U24" i="4"/>
  <c r="T24" i="4"/>
  <c r="S24" i="4"/>
  <c r="U23" i="4"/>
  <c r="T23" i="4"/>
  <c r="S23" i="4"/>
  <c r="U22" i="4"/>
  <c r="T22" i="4"/>
  <c r="S22" i="4"/>
  <c r="U21" i="4"/>
  <c r="T21" i="4"/>
  <c r="S21" i="4"/>
  <c r="U20" i="4"/>
  <c r="T20" i="4"/>
  <c r="S20" i="4"/>
  <c r="U19" i="4"/>
  <c r="T19" i="4"/>
  <c r="S19" i="4"/>
  <c r="U18" i="4"/>
  <c r="T18" i="4"/>
  <c r="S18" i="4"/>
  <c r="U17" i="4"/>
  <c r="T17" i="4"/>
  <c r="S17" i="4"/>
  <c r="U16" i="4"/>
  <c r="T16" i="4"/>
  <c r="S16" i="4"/>
  <c r="U15" i="4"/>
  <c r="T15" i="4"/>
  <c r="S15" i="4"/>
  <c r="U14" i="4"/>
  <c r="T14" i="4"/>
  <c r="S14" i="4"/>
  <c r="U13" i="4"/>
  <c r="T13" i="4"/>
  <c r="S13" i="4"/>
  <c r="U12" i="4"/>
  <c r="T12" i="4"/>
  <c r="S12" i="4"/>
  <c r="U11" i="4"/>
  <c r="T11" i="4"/>
  <c r="S11" i="4"/>
  <c r="U10" i="4"/>
  <c r="T10" i="4"/>
  <c r="S10" i="4"/>
  <c r="U9" i="4"/>
  <c r="T9" i="4"/>
  <c r="S9" i="4"/>
  <c r="U8" i="4"/>
  <c r="T8" i="4"/>
  <c r="S8" i="4"/>
  <c r="U7" i="4"/>
  <c r="T7" i="4"/>
  <c r="S7" i="4"/>
  <c r="U6" i="4"/>
  <c r="T6" i="4"/>
  <c r="S6" i="4"/>
  <c r="U5" i="4"/>
  <c r="T5" i="4"/>
  <c r="S5" i="4"/>
  <c r="R99" i="4"/>
  <c r="Q99" i="4"/>
  <c r="P99" i="4"/>
  <c r="R98" i="4"/>
  <c r="Q98" i="4"/>
  <c r="P98" i="4"/>
  <c r="R97" i="4"/>
  <c r="Q97" i="4"/>
  <c r="P97" i="4"/>
  <c r="R96" i="4"/>
  <c r="Q96" i="4"/>
  <c r="P96" i="4"/>
  <c r="R95" i="4"/>
  <c r="Q95" i="4"/>
  <c r="P95" i="4"/>
  <c r="R94" i="4"/>
  <c r="Q94" i="4"/>
  <c r="P94" i="4"/>
  <c r="R93" i="4"/>
  <c r="Q93" i="4"/>
  <c r="P93" i="4"/>
  <c r="R92" i="4"/>
  <c r="Q92" i="4"/>
  <c r="P92" i="4"/>
  <c r="R91" i="4"/>
  <c r="Q91" i="4"/>
  <c r="P91" i="4"/>
  <c r="R90" i="4"/>
  <c r="Q90" i="4"/>
  <c r="P90" i="4"/>
  <c r="R89" i="4"/>
  <c r="Q89" i="4"/>
  <c r="P89" i="4"/>
  <c r="R88" i="4"/>
  <c r="Q88" i="4"/>
  <c r="P88" i="4"/>
  <c r="R87" i="4"/>
  <c r="Q87" i="4"/>
  <c r="P87" i="4"/>
  <c r="R86" i="4"/>
  <c r="Q86" i="4"/>
  <c r="P86" i="4"/>
  <c r="R85" i="4"/>
  <c r="Q85" i="4"/>
  <c r="P85" i="4"/>
  <c r="R84" i="4"/>
  <c r="Q84" i="4"/>
  <c r="P84" i="4"/>
  <c r="R83" i="4"/>
  <c r="Q83" i="4"/>
  <c r="P83" i="4"/>
  <c r="R82" i="4"/>
  <c r="Q82" i="4"/>
  <c r="P82" i="4"/>
  <c r="R81" i="4"/>
  <c r="Q81" i="4"/>
  <c r="P81" i="4"/>
  <c r="R80" i="4"/>
  <c r="Q80" i="4"/>
  <c r="P80" i="4"/>
  <c r="R79" i="4"/>
  <c r="Q79" i="4"/>
  <c r="P79" i="4"/>
  <c r="R78" i="4"/>
  <c r="Q78" i="4"/>
  <c r="P78" i="4"/>
  <c r="R77" i="4"/>
  <c r="Q77" i="4"/>
  <c r="P77" i="4"/>
  <c r="R76" i="4"/>
  <c r="Q76" i="4"/>
  <c r="P76" i="4"/>
  <c r="R75" i="4"/>
  <c r="Q75" i="4"/>
  <c r="P75" i="4"/>
  <c r="R74" i="4"/>
  <c r="Q74" i="4"/>
  <c r="P74" i="4"/>
  <c r="R73" i="4"/>
  <c r="Q73" i="4"/>
  <c r="P73" i="4"/>
  <c r="R72" i="4"/>
  <c r="Q72" i="4"/>
  <c r="P72" i="4"/>
  <c r="R71" i="4"/>
  <c r="Q71" i="4"/>
  <c r="P71" i="4"/>
  <c r="R70" i="4"/>
  <c r="Q70" i="4"/>
  <c r="P70" i="4"/>
  <c r="R69" i="4"/>
  <c r="Q69" i="4"/>
  <c r="P69" i="4"/>
  <c r="R68" i="4"/>
  <c r="Q68" i="4"/>
  <c r="P68" i="4"/>
  <c r="R67" i="4"/>
  <c r="Q67" i="4"/>
  <c r="P67" i="4"/>
  <c r="R66" i="4"/>
  <c r="Q66" i="4"/>
  <c r="P66" i="4"/>
  <c r="R65" i="4"/>
  <c r="Q65" i="4"/>
  <c r="P65" i="4"/>
  <c r="R64" i="4"/>
  <c r="Q64" i="4"/>
  <c r="P64" i="4"/>
  <c r="R63" i="4"/>
  <c r="Q63" i="4"/>
  <c r="P63" i="4"/>
  <c r="R62" i="4"/>
  <c r="Q62" i="4"/>
  <c r="P62" i="4"/>
  <c r="R61" i="4"/>
  <c r="Q61" i="4"/>
  <c r="P61" i="4"/>
  <c r="R60" i="4"/>
  <c r="Q60" i="4"/>
  <c r="P60" i="4"/>
  <c r="R59" i="4"/>
  <c r="Q59" i="4"/>
  <c r="P59" i="4"/>
  <c r="R58" i="4"/>
  <c r="Q58" i="4"/>
  <c r="P58" i="4"/>
  <c r="R57" i="4"/>
  <c r="Q57" i="4"/>
  <c r="P57" i="4"/>
  <c r="R56" i="4"/>
  <c r="Q56" i="4"/>
  <c r="P56" i="4"/>
  <c r="R55" i="4"/>
  <c r="Q55" i="4"/>
  <c r="P55" i="4"/>
  <c r="R54" i="4"/>
  <c r="Q54" i="4"/>
  <c r="P54" i="4"/>
  <c r="R53" i="4"/>
  <c r="Q53" i="4"/>
  <c r="P53" i="4"/>
  <c r="R52" i="4"/>
  <c r="Q52" i="4"/>
  <c r="P52" i="4"/>
  <c r="R51" i="4"/>
  <c r="Q51" i="4"/>
  <c r="P51" i="4"/>
  <c r="R50" i="4"/>
  <c r="Q50" i="4"/>
  <c r="P50" i="4"/>
  <c r="R49" i="4"/>
  <c r="Q49" i="4"/>
  <c r="P49" i="4"/>
  <c r="R48" i="4"/>
  <c r="Q48" i="4"/>
  <c r="P48" i="4"/>
  <c r="R47" i="4"/>
  <c r="Q47" i="4"/>
  <c r="P47" i="4"/>
  <c r="R46" i="4"/>
  <c r="Q46" i="4"/>
  <c r="P46" i="4"/>
  <c r="R45" i="4"/>
  <c r="Q45" i="4"/>
  <c r="P45" i="4"/>
  <c r="R44" i="4"/>
  <c r="Q44" i="4"/>
  <c r="P44" i="4"/>
  <c r="R43" i="4"/>
  <c r="Q43" i="4"/>
  <c r="P43" i="4"/>
  <c r="R42" i="4"/>
  <c r="Q42" i="4"/>
  <c r="P42" i="4"/>
  <c r="R41" i="4"/>
  <c r="Q41" i="4"/>
  <c r="P41" i="4"/>
  <c r="R40" i="4"/>
  <c r="Q40" i="4"/>
  <c r="P40" i="4"/>
  <c r="R39" i="4"/>
  <c r="Q39" i="4"/>
  <c r="P39" i="4"/>
  <c r="R38" i="4"/>
  <c r="Q38" i="4"/>
  <c r="P38" i="4"/>
  <c r="R37" i="4"/>
  <c r="Q37" i="4"/>
  <c r="P37" i="4"/>
  <c r="R36" i="4"/>
  <c r="Q36" i="4"/>
  <c r="P36" i="4"/>
  <c r="R35" i="4"/>
  <c r="Q35" i="4"/>
  <c r="P35" i="4"/>
  <c r="R34" i="4"/>
  <c r="Q34" i="4"/>
  <c r="P34" i="4"/>
  <c r="R33" i="4"/>
  <c r="Q33" i="4"/>
  <c r="P33" i="4"/>
  <c r="R32" i="4"/>
  <c r="Q32" i="4"/>
  <c r="P32" i="4"/>
  <c r="R31" i="4"/>
  <c r="Q31" i="4"/>
  <c r="P31" i="4"/>
  <c r="R30" i="4"/>
  <c r="Q30" i="4"/>
  <c r="P30" i="4"/>
  <c r="R29" i="4"/>
  <c r="Q29" i="4"/>
  <c r="P29" i="4"/>
  <c r="R28" i="4"/>
  <c r="Q28" i="4"/>
  <c r="P28" i="4"/>
  <c r="R27" i="4"/>
  <c r="Q27" i="4"/>
  <c r="P27" i="4"/>
  <c r="R26" i="4"/>
  <c r="Q26" i="4"/>
  <c r="P26" i="4"/>
  <c r="R25" i="4"/>
  <c r="Q25" i="4"/>
  <c r="P25" i="4"/>
  <c r="R24" i="4"/>
  <c r="Q24" i="4"/>
  <c r="P24" i="4"/>
  <c r="R23" i="4"/>
  <c r="Q23" i="4"/>
  <c r="P23" i="4"/>
  <c r="R22" i="4"/>
  <c r="Q22" i="4"/>
  <c r="P22" i="4"/>
  <c r="R21" i="4"/>
  <c r="Q21" i="4"/>
  <c r="P21" i="4"/>
  <c r="R20" i="4"/>
  <c r="Q20" i="4"/>
  <c r="P20" i="4"/>
  <c r="R19" i="4"/>
  <c r="Q19" i="4"/>
  <c r="P19" i="4"/>
  <c r="R18" i="4"/>
  <c r="Q18" i="4"/>
  <c r="P18" i="4"/>
  <c r="R17" i="4"/>
  <c r="Q17" i="4"/>
  <c r="P17" i="4"/>
  <c r="R16" i="4"/>
  <c r="Q16" i="4"/>
  <c r="P16" i="4"/>
  <c r="R15" i="4"/>
  <c r="Q15" i="4"/>
  <c r="P15" i="4"/>
  <c r="R14" i="4"/>
  <c r="Q14" i="4"/>
  <c r="P14" i="4"/>
  <c r="R13" i="4"/>
  <c r="Q13" i="4"/>
  <c r="P13" i="4"/>
  <c r="R12" i="4"/>
  <c r="Q12" i="4"/>
  <c r="P12" i="4"/>
  <c r="R11" i="4"/>
  <c r="Q11" i="4"/>
  <c r="P11" i="4"/>
  <c r="R10" i="4"/>
  <c r="Q10" i="4"/>
  <c r="P10" i="4"/>
  <c r="R9" i="4"/>
  <c r="Q9" i="4"/>
  <c r="P9" i="4"/>
  <c r="R8" i="4"/>
  <c r="Q8" i="4"/>
  <c r="P8" i="4"/>
  <c r="R7" i="4"/>
  <c r="Q7" i="4"/>
  <c r="P7" i="4"/>
  <c r="R6" i="4"/>
  <c r="Q6" i="4"/>
  <c r="P6" i="4"/>
  <c r="R5" i="4"/>
  <c r="Q5" i="4"/>
  <c r="P5" i="4"/>
  <c r="O99" i="4"/>
  <c r="N99" i="4"/>
  <c r="M99" i="4"/>
  <c r="O98" i="4"/>
  <c r="N98" i="4"/>
  <c r="M98" i="4"/>
  <c r="O97" i="4"/>
  <c r="N97" i="4"/>
  <c r="M97" i="4"/>
  <c r="O96" i="4"/>
  <c r="N96" i="4"/>
  <c r="M96" i="4"/>
  <c r="O95" i="4"/>
  <c r="N95" i="4"/>
  <c r="M95" i="4"/>
  <c r="O94" i="4"/>
  <c r="N94" i="4"/>
  <c r="M94" i="4"/>
  <c r="O93" i="4"/>
  <c r="N93" i="4"/>
  <c r="M93" i="4"/>
  <c r="O92" i="4"/>
  <c r="N92" i="4"/>
  <c r="M92" i="4"/>
  <c r="O91" i="4"/>
  <c r="N91" i="4"/>
  <c r="M91" i="4"/>
  <c r="O90" i="4"/>
  <c r="N90" i="4"/>
  <c r="M90" i="4"/>
  <c r="O89" i="4"/>
  <c r="N89" i="4"/>
  <c r="M89" i="4"/>
  <c r="O88" i="4"/>
  <c r="N88" i="4"/>
  <c r="M88" i="4"/>
  <c r="O87" i="4"/>
  <c r="N87" i="4"/>
  <c r="M87" i="4"/>
  <c r="O86" i="4"/>
  <c r="N86" i="4"/>
  <c r="M86" i="4"/>
  <c r="O85" i="4"/>
  <c r="N85" i="4"/>
  <c r="M85" i="4"/>
  <c r="O84" i="4"/>
  <c r="N84" i="4"/>
  <c r="M84" i="4"/>
  <c r="O83" i="4"/>
  <c r="N83" i="4"/>
  <c r="M83" i="4"/>
  <c r="O82" i="4"/>
  <c r="N82" i="4"/>
  <c r="M82" i="4"/>
  <c r="O81" i="4"/>
  <c r="N81" i="4"/>
  <c r="M81" i="4"/>
  <c r="O80" i="4"/>
  <c r="N80" i="4"/>
  <c r="M80" i="4"/>
  <c r="O79" i="4"/>
  <c r="N79" i="4"/>
  <c r="M79" i="4"/>
  <c r="O78" i="4"/>
  <c r="N78" i="4"/>
  <c r="M78" i="4"/>
  <c r="O77" i="4"/>
  <c r="N77" i="4"/>
  <c r="M77" i="4"/>
  <c r="O76" i="4"/>
  <c r="N76" i="4"/>
  <c r="M76" i="4"/>
  <c r="O75" i="4"/>
  <c r="N75" i="4"/>
  <c r="M75" i="4"/>
  <c r="O74" i="4"/>
  <c r="N74" i="4"/>
  <c r="M74" i="4"/>
  <c r="O73" i="4"/>
  <c r="N73" i="4"/>
  <c r="M73" i="4"/>
  <c r="O72" i="4"/>
  <c r="N72" i="4"/>
  <c r="M72" i="4"/>
  <c r="O71" i="4"/>
  <c r="N71" i="4"/>
  <c r="M71" i="4"/>
  <c r="O70" i="4"/>
  <c r="N70" i="4"/>
  <c r="M70" i="4"/>
  <c r="O69" i="4"/>
  <c r="N69" i="4"/>
  <c r="M69" i="4"/>
  <c r="O68" i="4"/>
  <c r="N68" i="4"/>
  <c r="M68" i="4"/>
  <c r="O67" i="4"/>
  <c r="N67" i="4"/>
  <c r="M67" i="4"/>
  <c r="O66" i="4"/>
  <c r="N66" i="4"/>
  <c r="M66" i="4"/>
  <c r="O65" i="4"/>
  <c r="N65" i="4"/>
  <c r="M65" i="4"/>
  <c r="O64" i="4"/>
  <c r="N64" i="4"/>
  <c r="M64" i="4"/>
  <c r="O63" i="4"/>
  <c r="N63" i="4"/>
  <c r="M63" i="4"/>
  <c r="O62" i="4"/>
  <c r="N62" i="4"/>
  <c r="M62" i="4"/>
  <c r="O61" i="4"/>
  <c r="N61" i="4"/>
  <c r="M61" i="4"/>
  <c r="O60" i="4"/>
  <c r="N60" i="4"/>
  <c r="M60" i="4"/>
  <c r="O59" i="4"/>
  <c r="N59" i="4"/>
  <c r="M59" i="4"/>
  <c r="O58" i="4"/>
  <c r="N58" i="4"/>
  <c r="M58" i="4"/>
  <c r="O57" i="4"/>
  <c r="N57" i="4"/>
  <c r="M57" i="4"/>
  <c r="O56" i="4"/>
  <c r="N56" i="4"/>
  <c r="M56" i="4"/>
  <c r="O55" i="4"/>
  <c r="N55" i="4"/>
  <c r="M55" i="4"/>
  <c r="O54" i="4"/>
  <c r="N54" i="4"/>
  <c r="M54" i="4"/>
  <c r="O53" i="4"/>
  <c r="N53" i="4"/>
  <c r="M53" i="4"/>
  <c r="O52" i="4"/>
  <c r="N52" i="4"/>
  <c r="M52" i="4"/>
  <c r="O51" i="4"/>
  <c r="N51" i="4"/>
  <c r="M51" i="4"/>
  <c r="O50" i="4"/>
  <c r="N50" i="4"/>
  <c r="M50" i="4"/>
  <c r="O49" i="4"/>
  <c r="N49" i="4"/>
  <c r="M49" i="4"/>
  <c r="O48" i="4"/>
  <c r="N48" i="4"/>
  <c r="M48" i="4"/>
  <c r="O47" i="4"/>
  <c r="N47" i="4"/>
  <c r="M47" i="4"/>
  <c r="O46" i="4"/>
  <c r="N46" i="4"/>
  <c r="M46" i="4"/>
  <c r="O45" i="4"/>
  <c r="N45" i="4"/>
  <c r="M45" i="4"/>
  <c r="O44" i="4"/>
  <c r="N44" i="4"/>
  <c r="M44" i="4"/>
  <c r="O43" i="4"/>
  <c r="N43" i="4"/>
  <c r="M43" i="4"/>
  <c r="O42" i="4"/>
  <c r="N42" i="4"/>
  <c r="M42" i="4"/>
  <c r="O41" i="4"/>
  <c r="N41" i="4"/>
  <c r="M41" i="4"/>
  <c r="O40" i="4"/>
  <c r="N40" i="4"/>
  <c r="M40" i="4"/>
  <c r="O39" i="4"/>
  <c r="N39" i="4"/>
  <c r="M39" i="4"/>
  <c r="O38" i="4"/>
  <c r="N38" i="4"/>
  <c r="M38" i="4"/>
  <c r="O37" i="4"/>
  <c r="N37" i="4"/>
  <c r="M37" i="4"/>
  <c r="O36" i="4"/>
  <c r="N36" i="4"/>
  <c r="M36" i="4"/>
  <c r="O35" i="4"/>
  <c r="N35" i="4"/>
  <c r="M35" i="4"/>
  <c r="O34" i="4"/>
  <c r="N34" i="4"/>
  <c r="M34" i="4"/>
  <c r="O33" i="4"/>
  <c r="N33" i="4"/>
  <c r="M33" i="4"/>
  <c r="O32" i="4"/>
  <c r="N32" i="4"/>
  <c r="M32" i="4"/>
  <c r="O31" i="4"/>
  <c r="N31" i="4"/>
  <c r="M31" i="4"/>
  <c r="O30" i="4"/>
  <c r="N30" i="4"/>
  <c r="M30" i="4"/>
  <c r="O29" i="4"/>
  <c r="N29" i="4"/>
  <c r="M29" i="4"/>
  <c r="O28" i="4"/>
  <c r="N28" i="4"/>
  <c r="M28" i="4"/>
  <c r="O27" i="4"/>
  <c r="N27" i="4"/>
  <c r="M27" i="4"/>
  <c r="O26" i="4"/>
  <c r="N26" i="4"/>
  <c r="M26" i="4"/>
  <c r="O25" i="4"/>
  <c r="N25" i="4"/>
  <c r="M25" i="4"/>
  <c r="O24" i="4"/>
  <c r="N24" i="4"/>
  <c r="M24" i="4"/>
  <c r="O23" i="4"/>
  <c r="N23" i="4"/>
  <c r="M23" i="4"/>
  <c r="O22" i="4"/>
  <c r="N22" i="4"/>
  <c r="M22" i="4"/>
  <c r="O21" i="4"/>
  <c r="N21" i="4"/>
  <c r="M21" i="4"/>
  <c r="O20" i="4"/>
  <c r="N20" i="4"/>
  <c r="M20" i="4"/>
  <c r="O19" i="4"/>
  <c r="N19" i="4"/>
  <c r="M19" i="4"/>
  <c r="O18" i="4"/>
  <c r="N18" i="4"/>
  <c r="M18" i="4"/>
  <c r="O17" i="4"/>
  <c r="N17" i="4"/>
  <c r="M17" i="4"/>
  <c r="O16" i="4"/>
  <c r="N16" i="4"/>
  <c r="M16" i="4"/>
  <c r="O15" i="4"/>
  <c r="N15" i="4"/>
  <c r="M15" i="4"/>
  <c r="O14" i="4"/>
  <c r="N14" i="4"/>
  <c r="M14" i="4"/>
  <c r="O13" i="4"/>
  <c r="N13" i="4"/>
  <c r="M13" i="4"/>
  <c r="O12" i="4"/>
  <c r="N12" i="4"/>
  <c r="M12" i="4"/>
  <c r="O11" i="4"/>
  <c r="N11" i="4"/>
  <c r="M11" i="4"/>
  <c r="O10" i="4"/>
  <c r="N10" i="4"/>
  <c r="M10" i="4"/>
  <c r="O9" i="4"/>
  <c r="N9" i="4"/>
  <c r="M9" i="4"/>
  <c r="O8" i="4"/>
  <c r="N8" i="4"/>
  <c r="M8" i="4"/>
  <c r="O7" i="4"/>
  <c r="N7" i="4"/>
  <c r="M7" i="4"/>
  <c r="O6" i="4"/>
  <c r="N6" i="4"/>
  <c r="M6" i="4"/>
  <c r="O5" i="4"/>
  <c r="N5" i="4"/>
  <c r="M5" i="4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G18" i="2"/>
  <c r="H18" i="2"/>
  <c r="I18" i="2"/>
  <c r="G19" i="2"/>
  <c r="H19" i="2"/>
  <c r="I19" i="2"/>
  <c r="G20" i="2"/>
  <c r="H20" i="2"/>
  <c r="I20" i="2"/>
  <c r="G21" i="2"/>
  <c r="H21" i="2"/>
  <c r="I21" i="2"/>
  <c r="G22" i="2"/>
  <c r="H22" i="2"/>
  <c r="I22" i="2"/>
  <c r="G23" i="2"/>
  <c r="H23" i="2"/>
  <c r="I23" i="2"/>
  <c r="G24" i="2"/>
  <c r="H24" i="2"/>
  <c r="I24" i="2"/>
  <c r="G25" i="2"/>
  <c r="H25" i="2"/>
  <c r="I25" i="2"/>
  <c r="G26" i="2"/>
  <c r="H26" i="2"/>
  <c r="I26" i="2"/>
  <c r="G27" i="2"/>
  <c r="H27" i="2"/>
  <c r="I27" i="2"/>
  <c r="G28" i="2"/>
  <c r="H28" i="2"/>
  <c r="I28" i="2"/>
  <c r="G29" i="2"/>
  <c r="H29" i="2"/>
  <c r="I29" i="2"/>
  <c r="G30" i="2"/>
  <c r="H30" i="2"/>
  <c r="I30" i="2"/>
  <c r="G31" i="2"/>
  <c r="H31" i="2"/>
  <c r="I31" i="2"/>
  <c r="G32" i="2"/>
  <c r="H32" i="2"/>
  <c r="I32" i="2"/>
  <c r="G33" i="2"/>
  <c r="H33" i="2"/>
  <c r="I33" i="2"/>
  <c r="G34" i="2"/>
  <c r="H34" i="2"/>
  <c r="I34" i="2"/>
  <c r="G35" i="2"/>
  <c r="H35" i="2"/>
  <c r="I35" i="2"/>
  <c r="G36" i="2"/>
  <c r="H36" i="2"/>
  <c r="I36" i="2"/>
  <c r="G37" i="2"/>
  <c r="H37" i="2"/>
  <c r="I37" i="2"/>
  <c r="G38" i="2"/>
  <c r="H38" i="2"/>
  <c r="I38" i="2"/>
  <c r="G39" i="2"/>
  <c r="H39" i="2"/>
  <c r="I39" i="2"/>
  <c r="G40" i="2"/>
  <c r="H40" i="2"/>
  <c r="I40" i="2"/>
  <c r="G41" i="2"/>
  <c r="H41" i="2"/>
  <c r="I41" i="2"/>
  <c r="G42" i="2"/>
  <c r="H42" i="2"/>
  <c r="I42" i="2"/>
  <c r="G43" i="2"/>
  <c r="H43" i="2"/>
  <c r="I43" i="2"/>
  <c r="G44" i="2"/>
  <c r="H44" i="2"/>
  <c r="I44" i="2"/>
  <c r="G45" i="2"/>
  <c r="H45" i="2"/>
  <c r="I45" i="2"/>
  <c r="G46" i="2"/>
  <c r="H46" i="2"/>
  <c r="I46" i="2"/>
  <c r="G47" i="2"/>
  <c r="H47" i="2"/>
  <c r="I47" i="2"/>
  <c r="G48" i="2"/>
  <c r="H48" i="2"/>
  <c r="I48" i="2"/>
  <c r="G49" i="2"/>
  <c r="H49" i="2"/>
  <c r="I49" i="2"/>
  <c r="G50" i="2"/>
  <c r="H50" i="2"/>
  <c r="I50" i="2"/>
  <c r="G51" i="2"/>
  <c r="H51" i="2"/>
  <c r="I51" i="2"/>
  <c r="G52" i="2"/>
  <c r="H52" i="2"/>
  <c r="I52" i="2"/>
  <c r="G53" i="2"/>
  <c r="H53" i="2"/>
  <c r="I53" i="2"/>
  <c r="G54" i="2"/>
  <c r="H54" i="2"/>
  <c r="I54" i="2"/>
  <c r="G55" i="2"/>
  <c r="H55" i="2"/>
  <c r="I55" i="2"/>
  <c r="G56" i="2"/>
  <c r="H56" i="2"/>
  <c r="I56" i="2"/>
  <c r="G57" i="2"/>
  <c r="H57" i="2"/>
  <c r="I57" i="2"/>
  <c r="G58" i="2"/>
  <c r="H58" i="2"/>
  <c r="I58" i="2"/>
  <c r="G59" i="2"/>
  <c r="H59" i="2"/>
  <c r="I59" i="2"/>
  <c r="G60" i="2"/>
  <c r="H60" i="2"/>
  <c r="I60" i="2"/>
  <c r="G61" i="2"/>
  <c r="H61" i="2"/>
  <c r="I61" i="2"/>
  <c r="G62" i="2"/>
  <c r="H62" i="2"/>
  <c r="I62" i="2"/>
  <c r="G63" i="2"/>
  <c r="H63" i="2"/>
  <c r="I63" i="2"/>
  <c r="G64" i="2"/>
  <c r="H64" i="2"/>
  <c r="I64" i="2"/>
  <c r="G65" i="2"/>
  <c r="H65" i="2"/>
  <c r="I65" i="2"/>
  <c r="G66" i="2"/>
  <c r="H66" i="2"/>
  <c r="I66" i="2"/>
  <c r="G67" i="2"/>
  <c r="H67" i="2"/>
  <c r="I67" i="2"/>
  <c r="G68" i="2"/>
  <c r="H68" i="2"/>
  <c r="I68" i="2"/>
  <c r="G69" i="2"/>
  <c r="H69" i="2"/>
  <c r="I69" i="2"/>
  <c r="G70" i="2"/>
  <c r="H70" i="2"/>
  <c r="I70" i="2"/>
  <c r="G71" i="2"/>
  <c r="H71" i="2"/>
  <c r="I71" i="2"/>
  <c r="G72" i="2"/>
  <c r="H72" i="2"/>
  <c r="I72" i="2"/>
  <c r="G73" i="2"/>
  <c r="H73" i="2"/>
  <c r="I73" i="2"/>
  <c r="G74" i="2"/>
  <c r="H74" i="2"/>
  <c r="I74" i="2"/>
  <c r="G75" i="2"/>
  <c r="H75" i="2"/>
  <c r="I75" i="2"/>
  <c r="G76" i="2"/>
  <c r="H76" i="2"/>
  <c r="I76" i="2"/>
  <c r="G77" i="2"/>
  <c r="H77" i="2"/>
  <c r="I77" i="2"/>
  <c r="G78" i="2"/>
  <c r="H78" i="2"/>
  <c r="I78" i="2"/>
  <c r="G79" i="2"/>
  <c r="H79" i="2"/>
  <c r="I79" i="2"/>
  <c r="G80" i="2"/>
  <c r="H80" i="2"/>
  <c r="I80" i="2"/>
  <c r="G81" i="2"/>
  <c r="H81" i="2"/>
  <c r="I81" i="2"/>
  <c r="G82" i="2"/>
  <c r="H82" i="2"/>
  <c r="I82" i="2"/>
  <c r="G83" i="2"/>
  <c r="H83" i="2"/>
  <c r="I83" i="2"/>
  <c r="G84" i="2"/>
  <c r="H84" i="2"/>
  <c r="I84" i="2"/>
  <c r="G85" i="2"/>
  <c r="H85" i="2"/>
  <c r="I85" i="2"/>
  <c r="G86" i="2"/>
  <c r="H86" i="2"/>
  <c r="I86" i="2"/>
  <c r="G87" i="2"/>
  <c r="H87" i="2"/>
  <c r="I87" i="2"/>
  <c r="G88" i="2"/>
  <c r="H88" i="2"/>
  <c r="I88" i="2"/>
  <c r="G89" i="2"/>
  <c r="H89" i="2"/>
  <c r="I89" i="2"/>
  <c r="G90" i="2"/>
  <c r="H90" i="2"/>
  <c r="I90" i="2"/>
  <c r="G91" i="2"/>
  <c r="H91" i="2"/>
  <c r="I91" i="2"/>
  <c r="G92" i="2"/>
  <c r="H92" i="2"/>
  <c r="I92" i="2"/>
  <c r="G93" i="2"/>
  <c r="H93" i="2"/>
  <c r="I93" i="2"/>
  <c r="G94" i="2"/>
  <c r="H94" i="2"/>
  <c r="I94" i="2"/>
  <c r="G95" i="2"/>
  <c r="H95" i="2"/>
  <c r="I95" i="2"/>
  <c r="G96" i="2"/>
  <c r="H96" i="2"/>
  <c r="I96" i="2"/>
  <c r="G97" i="2"/>
  <c r="H97" i="2"/>
  <c r="I97" i="2"/>
  <c r="G98" i="2"/>
  <c r="H98" i="2"/>
  <c r="I98" i="2"/>
  <c r="G99" i="2"/>
  <c r="H99" i="2"/>
  <c r="I99" i="2"/>
  <c r="G6" i="3"/>
  <c r="H6" i="3"/>
  <c r="I6" i="3"/>
  <c r="G7" i="3"/>
  <c r="H7" i="3"/>
  <c r="I7" i="3"/>
  <c r="G8" i="3"/>
  <c r="H8" i="3"/>
  <c r="I8" i="3"/>
  <c r="G9" i="3"/>
  <c r="H9" i="3"/>
  <c r="I9" i="3"/>
  <c r="G10" i="3"/>
  <c r="H10" i="3"/>
  <c r="I10" i="3"/>
  <c r="G11" i="3"/>
  <c r="H11" i="3"/>
  <c r="I11" i="3"/>
  <c r="G12" i="3"/>
  <c r="H12" i="3"/>
  <c r="I12" i="3"/>
  <c r="G13" i="3"/>
  <c r="H13" i="3"/>
  <c r="I13" i="3"/>
  <c r="G14" i="3"/>
  <c r="H14" i="3"/>
  <c r="I14" i="3"/>
  <c r="G15" i="3"/>
  <c r="H15" i="3"/>
  <c r="I15" i="3"/>
  <c r="G16" i="3"/>
  <c r="H16" i="3"/>
  <c r="I16" i="3"/>
  <c r="G17" i="3"/>
  <c r="H17" i="3"/>
  <c r="I17" i="3"/>
  <c r="G18" i="3"/>
  <c r="H18" i="3"/>
  <c r="I18" i="3"/>
  <c r="G19" i="3"/>
  <c r="H19" i="3"/>
  <c r="I19" i="3"/>
  <c r="G20" i="3"/>
  <c r="H20" i="3"/>
  <c r="I20" i="3"/>
  <c r="G21" i="3"/>
  <c r="H21" i="3"/>
  <c r="I21" i="3"/>
  <c r="G22" i="3"/>
  <c r="H22" i="3"/>
  <c r="I22" i="3"/>
  <c r="G23" i="3"/>
  <c r="H23" i="3"/>
  <c r="I23" i="3"/>
  <c r="G24" i="3"/>
  <c r="H24" i="3"/>
  <c r="I24" i="3"/>
  <c r="G25" i="3"/>
  <c r="H25" i="3"/>
  <c r="I25" i="3"/>
  <c r="G26" i="3"/>
  <c r="H26" i="3"/>
  <c r="I26" i="3"/>
  <c r="G27" i="3"/>
  <c r="H27" i="3"/>
  <c r="I27" i="3"/>
  <c r="G28" i="3"/>
  <c r="H28" i="3"/>
  <c r="I28" i="3"/>
  <c r="G29" i="3"/>
  <c r="H29" i="3"/>
  <c r="I29" i="3"/>
  <c r="G30" i="3"/>
  <c r="H30" i="3"/>
  <c r="I30" i="3"/>
  <c r="G31" i="3"/>
  <c r="H31" i="3"/>
  <c r="I31" i="3"/>
  <c r="G32" i="3"/>
  <c r="H32" i="3"/>
  <c r="I32" i="3"/>
  <c r="G33" i="3"/>
  <c r="H33" i="3"/>
  <c r="I33" i="3"/>
  <c r="G34" i="3"/>
  <c r="H34" i="3"/>
  <c r="I34" i="3"/>
  <c r="G35" i="3"/>
  <c r="H35" i="3"/>
  <c r="I35" i="3"/>
  <c r="G36" i="3"/>
  <c r="H36" i="3"/>
  <c r="I36" i="3"/>
  <c r="G37" i="3"/>
  <c r="H37" i="3"/>
  <c r="I37" i="3"/>
  <c r="G38" i="3"/>
  <c r="H38" i="3"/>
  <c r="I38" i="3"/>
  <c r="G39" i="3"/>
  <c r="H39" i="3"/>
  <c r="I39" i="3"/>
  <c r="G40" i="3"/>
  <c r="H40" i="3"/>
  <c r="I40" i="3"/>
  <c r="G41" i="3"/>
  <c r="H41" i="3"/>
  <c r="I41" i="3"/>
  <c r="G42" i="3"/>
  <c r="H42" i="3"/>
  <c r="I42" i="3"/>
  <c r="G43" i="3"/>
  <c r="H43" i="3"/>
  <c r="I43" i="3"/>
  <c r="G44" i="3"/>
  <c r="H44" i="3"/>
  <c r="I44" i="3"/>
  <c r="G45" i="3"/>
  <c r="H45" i="3"/>
  <c r="I45" i="3"/>
  <c r="G46" i="3"/>
  <c r="H46" i="3"/>
  <c r="I46" i="3"/>
  <c r="G47" i="3"/>
  <c r="H47" i="3"/>
  <c r="I47" i="3"/>
  <c r="G48" i="3"/>
  <c r="H48" i="3"/>
  <c r="I48" i="3"/>
  <c r="G49" i="3"/>
  <c r="H49" i="3"/>
  <c r="I49" i="3"/>
  <c r="G50" i="3"/>
  <c r="H50" i="3"/>
  <c r="I50" i="3"/>
  <c r="G51" i="3"/>
  <c r="H51" i="3"/>
  <c r="I51" i="3"/>
  <c r="G52" i="3"/>
  <c r="H52" i="3"/>
  <c r="I52" i="3"/>
  <c r="G53" i="3"/>
  <c r="H53" i="3"/>
  <c r="I53" i="3"/>
  <c r="G54" i="3"/>
  <c r="H54" i="3"/>
  <c r="I54" i="3"/>
  <c r="G55" i="3"/>
  <c r="H55" i="3"/>
  <c r="I55" i="3"/>
  <c r="G56" i="3"/>
  <c r="H56" i="3"/>
  <c r="I56" i="3"/>
  <c r="G57" i="3"/>
  <c r="H57" i="3"/>
  <c r="I57" i="3"/>
  <c r="G58" i="3"/>
  <c r="H58" i="3"/>
  <c r="I58" i="3"/>
  <c r="G59" i="3"/>
  <c r="H59" i="3"/>
  <c r="I59" i="3"/>
  <c r="G60" i="3"/>
  <c r="H60" i="3"/>
  <c r="I60" i="3"/>
  <c r="G61" i="3"/>
  <c r="H61" i="3"/>
  <c r="I61" i="3"/>
  <c r="G62" i="3"/>
  <c r="H62" i="3"/>
  <c r="I62" i="3"/>
  <c r="G63" i="3"/>
  <c r="H63" i="3"/>
  <c r="I63" i="3"/>
  <c r="G64" i="3"/>
  <c r="H64" i="3"/>
  <c r="I64" i="3"/>
  <c r="G65" i="3"/>
  <c r="H65" i="3"/>
  <c r="I65" i="3"/>
  <c r="G66" i="3"/>
  <c r="H66" i="3"/>
  <c r="I66" i="3"/>
  <c r="G67" i="3"/>
  <c r="H67" i="3"/>
  <c r="I67" i="3"/>
  <c r="G68" i="3"/>
  <c r="H68" i="3"/>
  <c r="I68" i="3"/>
  <c r="G69" i="3"/>
  <c r="H69" i="3"/>
  <c r="I69" i="3"/>
  <c r="G70" i="3"/>
  <c r="H70" i="3"/>
  <c r="I70" i="3"/>
  <c r="G71" i="3"/>
  <c r="H71" i="3"/>
  <c r="I71" i="3"/>
  <c r="G72" i="3"/>
  <c r="H72" i="3"/>
  <c r="I72" i="3"/>
  <c r="G73" i="3"/>
  <c r="H73" i="3"/>
  <c r="I73" i="3"/>
  <c r="G74" i="3"/>
  <c r="H74" i="3"/>
  <c r="I74" i="3"/>
  <c r="G75" i="3"/>
  <c r="H75" i="3"/>
  <c r="I75" i="3"/>
  <c r="G76" i="3"/>
  <c r="H76" i="3"/>
  <c r="I76" i="3"/>
  <c r="G77" i="3"/>
  <c r="H77" i="3"/>
  <c r="I77" i="3"/>
  <c r="G78" i="3"/>
  <c r="H78" i="3"/>
  <c r="I78" i="3"/>
  <c r="G79" i="3"/>
  <c r="H79" i="3"/>
  <c r="I79" i="3"/>
  <c r="G80" i="3"/>
  <c r="H80" i="3"/>
  <c r="I80" i="3"/>
  <c r="G81" i="3"/>
  <c r="H81" i="3"/>
  <c r="I81" i="3"/>
  <c r="G82" i="3"/>
  <c r="H82" i="3"/>
  <c r="I82" i="3"/>
  <c r="G83" i="3"/>
  <c r="H83" i="3"/>
  <c r="I83" i="3"/>
  <c r="G84" i="3"/>
  <c r="H84" i="3"/>
  <c r="I84" i="3"/>
  <c r="G85" i="3"/>
  <c r="H85" i="3"/>
  <c r="I85" i="3"/>
  <c r="G86" i="3"/>
  <c r="H86" i="3"/>
  <c r="I86" i="3"/>
  <c r="G87" i="3"/>
  <c r="H87" i="3"/>
  <c r="I87" i="3"/>
  <c r="G88" i="3"/>
  <c r="H88" i="3"/>
  <c r="I88" i="3"/>
  <c r="G89" i="3"/>
  <c r="H89" i="3"/>
  <c r="I89" i="3"/>
  <c r="G90" i="3"/>
  <c r="H90" i="3"/>
  <c r="I90" i="3"/>
  <c r="G91" i="3"/>
  <c r="H91" i="3"/>
  <c r="I91" i="3"/>
  <c r="G92" i="3"/>
  <c r="H92" i="3"/>
  <c r="I92" i="3"/>
  <c r="G93" i="3"/>
  <c r="H93" i="3"/>
  <c r="I93" i="3"/>
  <c r="G94" i="3"/>
  <c r="H94" i="3"/>
  <c r="I94" i="3"/>
  <c r="G95" i="3"/>
  <c r="H95" i="3"/>
  <c r="I95" i="3"/>
  <c r="G96" i="3"/>
  <c r="H96" i="3"/>
  <c r="I96" i="3"/>
  <c r="G97" i="3"/>
  <c r="H97" i="3"/>
  <c r="I97" i="3"/>
  <c r="G98" i="3"/>
  <c r="H98" i="3"/>
  <c r="I98" i="3"/>
  <c r="G99" i="3"/>
  <c r="H99" i="3"/>
  <c r="I99" i="3"/>
  <c r="I5" i="3"/>
  <c r="H5" i="3"/>
  <c r="G5" i="3"/>
  <c r="I5" i="2"/>
  <c r="H5" i="2"/>
  <c r="G5" i="2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H5" i="1"/>
  <c r="I5" i="1"/>
  <c r="G5" i="1"/>
</calcChain>
</file>

<file path=xl/sharedStrings.xml><?xml version="1.0" encoding="utf-8"?>
<sst xmlns="http://schemas.openxmlformats.org/spreadsheetml/2006/main" count="1192" uniqueCount="483">
  <si>
    <t>N Mss T Avg</t>
  </si>
  <si>
    <t>SIDO_CD</t>
  </si>
  <si>
    <t>loc T save data n mss</t>
  </si>
  <si>
    <t>Loc Nm</t>
  </si>
  <si>
    <t>총합계</t>
  </si>
  <si>
    <t>총계</t>
  </si>
  <si>
    <t>서울</t>
  </si>
  <si>
    <t>부산</t>
  </si>
  <si>
    <t>대구</t>
  </si>
  <si>
    <t>인천</t>
  </si>
  <si>
    <t>강화</t>
  </si>
  <si>
    <t>백령도</t>
  </si>
  <si>
    <t>광주</t>
  </si>
  <si>
    <t>대전</t>
  </si>
  <si>
    <t>울산</t>
  </si>
  <si>
    <t>파주</t>
  </si>
  <si>
    <t>이천</t>
  </si>
  <si>
    <t>양평</t>
  </si>
  <si>
    <t>동두천</t>
  </si>
  <si>
    <t>수원</t>
  </si>
  <si>
    <t>대관령</t>
  </si>
  <si>
    <t>동해</t>
  </si>
  <si>
    <t>영월</t>
  </si>
  <si>
    <t>태백</t>
  </si>
  <si>
    <t>강릉</t>
  </si>
  <si>
    <t>정선군</t>
  </si>
  <si>
    <t>춘천</t>
  </si>
  <si>
    <t>홍천</t>
  </si>
  <si>
    <t>인제</t>
  </si>
  <si>
    <t>원주</t>
  </si>
  <si>
    <t>속초</t>
  </si>
  <si>
    <t>북강릉</t>
  </si>
  <si>
    <t>철원</t>
  </si>
  <si>
    <t>북춘천</t>
  </si>
  <si>
    <t>충주</t>
  </si>
  <si>
    <t>추풍령</t>
  </si>
  <si>
    <t>제천</t>
  </si>
  <si>
    <t>보은</t>
  </si>
  <si>
    <t>청주</t>
  </si>
  <si>
    <t>서산</t>
  </si>
  <si>
    <t>홍성</t>
  </si>
  <si>
    <t>천안</t>
  </si>
  <si>
    <t>부여</t>
  </si>
  <si>
    <t>보령</t>
  </si>
  <si>
    <t>금산</t>
  </si>
  <si>
    <t>남원</t>
  </si>
  <si>
    <t>순창군</t>
  </si>
  <si>
    <t>장수</t>
  </si>
  <si>
    <t>임실</t>
  </si>
  <si>
    <t>고창</t>
  </si>
  <si>
    <t>고창군</t>
  </si>
  <si>
    <t>군산</t>
  </si>
  <si>
    <t>전주</t>
  </si>
  <si>
    <t>부안</t>
  </si>
  <si>
    <t>정읍</t>
  </si>
  <si>
    <t>진도(첨찰산)</t>
  </si>
  <si>
    <t>흑산도</t>
  </si>
  <si>
    <t>보성군</t>
  </si>
  <si>
    <t>진도군</t>
  </si>
  <si>
    <t>강진군</t>
  </si>
  <si>
    <t>영광군</t>
  </si>
  <si>
    <t>순천</t>
  </si>
  <si>
    <t>광양시</t>
  </si>
  <si>
    <t>완도</t>
  </si>
  <si>
    <t>여수</t>
  </si>
  <si>
    <t>장흥</t>
  </si>
  <si>
    <t>해남</t>
  </si>
  <si>
    <t>목포</t>
  </si>
  <si>
    <t>고흥</t>
  </si>
  <si>
    <t>청송군</t>
  </si>
  <si>
    <t>울진</t>
  </si>
  <si>
    <t>영덕</t>
  </si>
  <si>
    <t>의성</t>
  </si>
  <si>
    <t>봉화</t>
  </si>
  <si>
    <t>경주시</t>
  </si>
  <si>
    <t>문경</t>
  </si>
  <si>
    <t>포항</t>
  </si>
  <si>
    <t>울릉도</t>
  </si>
  <si>
    <t>영주</t>
  </si>
  <si>
    <t>영천</t>
  </si>
  <si>
    <t>상주</t>
  </si>
  <si>
    <t>구미</t>
  </si>
  <si>
    <t>안동</t>
  </si>
  <si>
    <t>김해시</t>
  </si>
  <si>
    <t>의령군</t>
  </si>
  <si>
    <t>통영</t>
  </si>
  <si>
    <t>합천</t>
  </si>
  <si>
    <t>산청</t>
  </si>
  <si>
    <t>거제</t>
  </si>
  <si>
    <t>함양군</t>
  </si>
  <si>
    <t>양산시</t>
  </si>
  <si>
    <t>남해</t>
  </si>
  <si>
    <t>북창원</t>
  </si>
  <si>
    <t>진주</t>
  </si>
  <si>
    <t>밀양</t>
  </si>
  <si>
    <t>거창</t>
  </si>
  <si>
    <t>창원</t>
  </si>
  <si>
    <t>성산</t>
  </si>
  <si>
    <t>고산</t>
  </si>
  <si>
    <t>제주</t>
  </si>
  <si>
    <t>서귀포</t>
  </si>
  <si>
    <t>N Mss Rh</t>
  </si>
  <si>
    <t>N mss sol rad MJm2</t>
  </si>
  <si>
    <t>온도 상태</t>
    <phoneticPr fontId="2" type="noConversion"/>
  </si>
  <si>
    <t>습도상태</t>
    <phoneticPr fontId="2" type="noConversion"/>
  </si>
  <si>
    <t>일사상태</t>
    <phoneticPr fontId="2" type="noConversion"/>
  </si>
  <si>
    <t>100</t>
  </si>
  <si>
    <t>강원도 평창군 대관령면 횡계리 279-10</t>
  </si>
  <si>
    <t>1971.07.15 00:00:00</t>
  </si>
  <si>
    <t>강원도 평창군 대관령면 횡계리</t>
  </si>
  <si>
    <t>101</t>
  </si>
  <si>
    <t>강원도 춘천시 우두동 406-1</t>
  </si>
  <si>
    <t>1966.01.01 00:00:00</t>
  </si>
  <si>
    <t>강원도 춘천시 우두동</t>
  </si>
  <si>
    <t>102</t>
  </si>
  <si>
    <t>인천광역시 옹진군 백령면 진촌리 1485</t>
  </si>
  <si>
    <t>2000.11.01 00:00:00</t>
  </si>
  <si>
    <t>인천광역시 옹진군 백령면 연화리</t>
  </si>
  <si>
    <t>104</t>
  </si>
  <si>
    <t>강원도 강릉시 사천면 방동리 807-1</t>
  </si>
  <si>
    <t>2008.07.28 09:00:00</t>
  </si>
  <si>
    <t>강원도 강릉시 사천면 방동리</t>
  </si>
  <si>
    <t>105</t>
  </si>
  <si>
    <t>강원도 강릉시 용강동 63-20</t>
  </si>
  <si>
    <t>1911.10.03 00:00:00</t>
  </si>
  <si>
    <t>강원도 강릉시 용강동</t>
  </si>
  <si>
    <t>106</t>
  </si>
  <si>
    <t>강원도 동해시 용정동 227-3</t>
  </si>
  <si>
    <t>1992.05.01 00:00:00</t>
  </si>
  <si>
    <t>강원도 동해시 용정동</t>
  </si>
  <si>
    <t>108</t>
  </si>
  <si>
    <t>서울특별시 종로구 송월동 1-1</t>
  </si>
  <si>
    <t>1907.10.01 00:00:00</t>
  </si>
  <si>
    <t>서울특별시 종로구 송월동</t>
  </si>
  <si>
    <t>112</t>
  </si>
  <si>
    <t>인천광역시 중구 전동 25-59</t>
  </si>
  <si>
    <t>1904.08.29 00:00:00</t>
  </si>
  <si>
    <t>인천광역시 중구 전동</t>
  </si>
  <si>
    <t>114</t>
  </si>
  <si>
    <t>강원도 원주시 명륜동 218</t>
  </si>
  <si>
    <t>1971.09.06 00:00:00</t>
  </si>
  <si>
    <t>강원도 원주시 명륜동</t>
  </si>
  <si>
    <t>115</t>
  </si>
  <si>
    <t>경상북도 울릉군 울릉읍 사동리 57</t>
  </si>
  <si>
    <t>1938.08.10 00:00:00</t>
  </si>
  <si>
    <t>경상북도 울릉군 울릉읍 도동리</t>
  </si>
  <si>
    <t>119</t>
  </si>
  <si>
    <t>경기도 수원시 권선구 서둔동 208-16</t>
  </si>
  <si>
    <t>1964.01.01 00:00:00</t>
  </si>
  <si>
    <t>경기도 수원시 권선구 서둔동</t>
  </si>
  <si>
    <t>121</t>
  </si>
  <si>
    <t>강원도 영월군 영월읍 하송리 322</t>
  </si>
  <si>
    <t>1994.12.01 00:00:00</t>
  </si>
  <si>
    <t>강원도 영월군 영월읍 하송리</t>
  </si>
  <si>
    <t>127</t>
  </si>
  <si>
    <t>충청북도 충주시 안림동 526-5</t>
  </si>
  <si>
    <t>1972.01.01 00:00:00</t>
  </si>
  <si>
    <t>충청북도 충주시 안림동</t>
  </si>
  <si>
    <t>129</t>
  </si>
  <si>
    <t>충청남도 서산시 수석동 188-1</t>
  </si>
  <si>
    <t>1968.01.01 00:00:00</t>
  </si>
  <si>
    <t>충청남도 서산시 수석동</t>
  </si>
  <si>
    <t>130</t>
  </si>
  <si>
    <t>경상북도 울진군 울진읍 연지리 143-16</t>
  </si>
  <si>
    <t>1971.01.12 00:00:00</t>
  </si>
  <si>
    <t>경상북도 울진군 울진읍 연지리</t>
  </si>
  <si>
    <t>131</t>
  </si>
  <si>
    <t>충청북도 청주시 흥덕구 복대동 265-14</t>
  </si>
  <si>
    <t>1967.01.01 00:00:00</t>
  </si>
  <si>
    <t>충청북도 청주시흥덕구 복대동</t>
  </si>
  <si>
    <t>133</t>
  </si>
  <si>
    <t>대전광역시 유성구 구성동 20-4</t>
  </si>
  <si>
    <t>1969.01.01 00:00:00</t>
  </si>
  <si>
    <t>대전광역시 유성구 구성동</t>
  </si>
  <si>
    <t>135</t>
  </si>
  <si>
    <t>충청북도 영동군 추풍령면 관리 205</t>
  </si>
  <si>
    <t>1937.01.11 00:00:00</t>
  </si>
  <si>
    <t>충청북도 영동군 추풍령면 관리</t>
  </si>
  <si>
    <t>136</t>
  </si>
  <si>
    <t>경상북도 안동시 운안동 433-1</t>
  </si>
  <si>
    <t>1973.01.01 00:00:00</t>
  </si>
  <si>
    <t>경상북도 안동시 운안동</t>
  </si>
  <si>
    <t>137</t>
  </si>
  <si>
    <t>경상북도 상주시 낙양동 산 32-3</t>
  </si>
  <si>
    <t>2002.01.01 00:00:00</t>
  </si>
  <si>
    <t>경상북도 상주시 낙양동</t>
  </si>
  <si>
    <t>138</t>
  </si>
  <si>
    <t>경상북도 포항시 남구 송도동 311-8</t>
  </si>
  <si>
    <t>1943.01.01 00:00:00</t>
  </si>
  <si>
    <t>경상북도 포항시남구 송도동</t>
  </si>
  <si>
    <t>140</t>
  </si>
  <si>
    <t>전라북도 군산시 내흥동 산 10</t>
  </si>
  <si>
    <t>전라북도 군산시 내흥동</t>
  </si>
  <si>
    <t>143</t>
  </si>
  <si>
    <t>대구광역시 동구 효목동 1264-4</t>
  </si>
  <si>
    <t>1907.01.31 00:00:00</t>
  </si>
  <si>
    <t>대구광역시 동구 효목동</t>
  </si>
  <si>
    <t>146</t>
  </si>
  <si>
    <t>전라북도 전주시 덕진구 덕진동1가 1416-1</t>
  </si>
  <si>
    <t>1918.06.23 00:00:00</t>
  </si>
  <si>
    <t>전라북도 전주시덕진구 덕진동2가</t>
  </si>
  <si>
    <t>152</t>
  </si>
  <si>
    <t>울산광역시 중구 약사동 308</t>
  </si>
  <si>
    <t>1932.01.06 00:00:00</t>
  </si>
  <si>
    <t>울산광역시 중구 북정동</t>
  </si>
  <si>
    <t>155</t>
  </si>
  <si>
    <t>경상남도 창원시 마산합포구 가포동 산 1-117</t>
  </si>
  <si>
    <t>1985.07.01 00:00:00</t>
  </si>
  <si>
    <t>경상남도 창원시 마산합포구 가포동</t>
  </si>
  <si>
    <t>156</t>
  </si>
  <si>
    <t>광주광역시 북구 운암동 32-24</t>
  </si>
  <si>
    <t>1939.05.01 00:00:00</t>
  </si>
  <si>
    <t>광주광역시 북구 운암동</t>
  </si>
  <si>
    <t>159</t>
  </si>
  <si>
    <t>부산광역시 중구 대청동1가 9-305</t>
  </si>
  <si>
    <t>1904.04.09 00:00:00</t>
  </si>
  <si>
    <t>부산광역시 중구 대청동1가</t>
  </si>
  <si>
    <t>162</t>
  </si>
  <si>
    <t>경상남도 통영시 정량동 844</t>
  </si>
  <si>
    <t>경상남도 통영시 정량동</t>
  </si>
  <si>
    <t>165</t>
  </si>
  <si>
    <t>전라남도 목포시 연산동 726-3</t>
  </si>
  <si>
    <t>1904.04.08 00:00:00</t>
  </si>
  <si>
    <t>전라남도 목포시 연산동</t>
  </si>
  <si>
    <t>168</t>
  </si>
  <si>
    <t>전라남도 여수시 고소동 304</t>
  </si>
  <si>
    <t>1942.03.01 00:00:00</t>
  </si>
  <si>
    <t>전라남도 여수시 중앙동</t>
  </si>
  <si>
    <t>169</t>
  </si>
  <si>
    <t>전라남도 신안군 흑산면 예리 산 72-2</t>
  </si>
  <si>
    <t>1997.01.01 00:00:00</t>
  </si>
  <si>
    <t>전라남도 신안군 흑산면 예리</t>
  </si>
  <si>
    <t>170</t>
  </si>
  <si>
    <t>전라남도 완도군 군외면 불목리 26</t>
  </si>
  <si>
    <t>1971.01.31 00:00:00</t>
  </si>
  <si>
    <t>전라남도 완도군 군외면 불목리</t>
  </si>
  <si>
    <t>172</t>
  </si>
  <si>
    <t>전라북도 고창군 대산면 매산리 399-13</t>
  </si>
  <si>
    <t>2010.12.01 00:00:00</t>
  </si>
  <si>
    <t>전라북도 고창군 대산면 매산리</t>
  </si>
  <si>
    <t>174</t>
  </si>
  <si>
    <t>전라남도 순천시 승주읍 평중리 230</t>
  </si>
  <si>
    <t>2011.04.01 00:01:00</t>
  </si>
  <si>
    <t>전라남도 순천시 승주읍 평중리</t>
  </si>
  <si>
    <t>175</t>
  </si>
  <si>
    <t>전라남도 진도군 의신면 사천리 산 1-6</t>
  </si>
  <si>
    <t>2001.11.03 00:00:00</t>
  </si>
  <si>
    <t>전라남도 진도군 의신면 사천리</t>
  </si>
  <si>
    <t>177</t>
  </si>
  <si>
    <t>충청남도 홍성군 홍북읍 신경리 872</t>
  </si>
  <si>
    <t>2015.11.03 15:00:00</t>
  </si>
  <si>
    <t>184</t>
  </si>
  <si>
    <t>제주특별자치도 제주시 일도일동 1186</t>
  </si>
  <si>
    <t>1923.05.01 00:00:00</t>
  </si>
  <si>
    <t>제주특별자치도 제주시 건입동</t>
  </si>
  <si>
    <t>185</t>
  </si>
  <si>
    <t>제주특별자치도 제주시 한경면 고산리 3762</t>
  </si>
  <si>
    <t>1988.01.01 00:00:00</t>
  </si>
  <si>
    <t>제주특별자치도 제주시 한경면 고산리</t>
  </si>
  <si>
    <t>188</t>
  </si>
  <si>
    <t>제주특별자치도 서귀포시 성산읍 신산리 685-4</t>
  </si>
  <si>
    <t>제주특별자치도 서귀포시 성산읍 신산리</t>
  </si>
  <si>
    <t>189</t>
  </si>
  <si>
    <t>제주특별자치도 서귀포시 서귀동 538</t>
  </si>
  <si>
    <t>1961.01.01 00:00:00</t>
  </si>
  <si>
    <t>제주특별자치도 서귀포시 서귀동</t>
  </si>
  <si>
    <t>192</t>
  </si>
  <si>
    <t>경상남도 진주시 평거동 695-244</t>
  </si>
  <si>
    <t>1969.03.01 00:00:00</t>
  </si>
  <si>
    <t>경상남도 진주시 평거동</t>
  </si>
  <si>
    <t>201</t>
  </si>
  <si>
    <t>인천광역시 강화군 불은면 삼성리 809-19</t>
  </si>
  <si>
    <t>1972.01.11 00:00:00</t>
  </si>
  <si>
    <t>인천광역시 강화군 불은면 삼성리</t>
  </si>
  <si>
    <t>202</t>
  </si>
  <si>
    <t>경기도 양평군 양평읍 양근리 192-25</t>
  </si>
  <si>
    <t>경기도 양평군 양평읍 양근리</t>
  </si>
  <si>
    <t>203</t>
  </si>
  <si>
    <t>경기도 이천시 부발읍 신하리 287-5</t>
  </si>
  <si>
    <t>경기도 이천시 부발읍 신하리</t>
  </si>
  <si>
    <t>211</t>
  </si>
  <si>
    <t>강원도 인제군 인제읍 남북리 425-1</t>
  </si>
  <si>
    <t>1971.12.01 00:00:00</t>
  </si>
  <si>
    <t>강원도 인제군 인제읍 남북리</t>
  </si>
  <si>
    <t>212</t>
  </si>
  <si>
    <t>강원도 홍천군 홍천읍 연봉리 466-9</t>
  </si>
  <si>
    <t>1971.09.27 00:00:00</t>
  </si>
  <si>
    <t>강원도 홍천군 홍천읍 연봉리</t>
  </si>
  <si>
    <t>216</t>
  </si>
  <si>
    <t>강원도 태백시 황지동 49-3</t>
  </si>
  <si>
    <t>1985.08.01 00:00:00</t>
  </si>
  <si>
    <t>강원도 태백시 황지동</t>
  </si>
  <si>
    <t>217</t>
  </si>
  <si>
    <t>강원도 정선군 정선읍 북실리 773-7</t>
  </si>
  <si>
    <t>2010.08.06 00:00:00</t>
  </si>
  <si>
    <t>강원도 정선군 정선읍 북실리</t>
  </si>
  <si>
    <t>221</t>
  </si>
  <si>
    <t>충청북도 제천시 신월동 348</t>
  </si>
  <si>
    <t>충청북도 제천시 신월동</t>
  </si>
  <si>
    <t>226</t>
  </si>
  <si>
    <t>충청북도 보은군 보은읍 성주리 61</t>
  </si>
  <si>
    <t>1972.01.09 00:00:00</t>
  </si>
  <si>
    <t>충청북도 보은군 보은읍 성주리</t>
  </si>
  <si>
    <t>232</t>
  </si>
  <si>
    <t>충청남도 천안시 동남구 병천면 병천리 263-3</t>
  </si>
  <si>
    <t>1972.01.08 00:00:00</t>
  </si>
  <si>
    <t>충청남도 천안시 신방동</t>
  </si>
  <si>
    <t>235</t>
  </si>
  <si>
    <t>충청남도 보령시 요암동 132-1</t>
  </si>
  <si>
    <t>1972.01.24 00:00:00</t>
  </si>
  <si>
    <t>충청남도 보령시 요암동</t>
  </si>
  <si>
    <t>236</t>
  </si>
  <si>
    <t>충청남도 부여군 부여읍 가탑리 395-1</t>
  </si>
  <si>
    <t>충청남도 부여군 부여읍 가탑리</t>
  </si>
  <si>
    <t>238</t>
  </si>
  <si>
    <t>충청남도 금산군 금산읍 아인리 56-2</t>
  </si>
  <si>
    <t>충청남도 금산군 금산읍 아인리</t>
  </si>
  <si>
    <t>243</t>
  </si>
  <si>
    <t>전라북도 부안군 행안면 역리 315-1</t>
  </si>
  <si>
    <t>1972.03.01 00:00:00</t>
  </si>
  <si>
    <t>전라북도 부안군 행안면 역리</t>
  </si>
  <si>
    <t>244</t>
  </si>
  <si>
    <t>전라북도 임실군 임실읍 이도리 303-4</t>
  </si>
  <si>
    <t>1970.06.02 00:00:00</t>
  </si>
  <si>
    <t>전라북도 임실군 임실읍 이도리</t>
  </si>
  <si>
    <t>245</t>
  </si>
  <si>
    <t>전라북도 정읍시 상평동 산 19-6</t>
  </si>
  <si>
    <t>1970.01.05 00:00:00</t>
  </si>
  <si>
    <t>전라북도 정읍시 상동</t>
  </si>
  <si>
    <t>247</t>
  </si>
  <si>
    <t>전라북도 남원시 도통동 314</t>
  </si>
  <si>
    <t>1972.01.04 00:00:00</t>
  </si>
  <si>
    <t>전라북도 남원시 도통동</t>
  </si>
  <si>
    <t>248</t>
  </si>
  <si>
    <t>전라북도 장수군 장수읍 선창리 373-3</t>
  </si>
  <si>
    <t>전라북도 장수군 장수읍 선창리</t>
  </si>
  <si>
    <t>251</t>
  </si>
  <si>
    <t>전라북도 고창군 고창읍 덕산리 209-1</t>
  </si>
  <si>
    <t>2007.11.01 00:00:00</t>
  </si>
  <si>
    <t>전라북도 고창군 고창읍 덕산리</t>
  </si>
  <si>
    <t>252</t>
  </si>
  <si>
    <t>전라남도 영광군 군서면 만곡리 3-38</t>
  </si>
  <si>
    <t>2007.11.26 00:00:00</t>
  </si>
  <si>
    <t>전라남도 영광군 군서면 만곡리</t>
  </si>
  <si>
    <t>253</t>
  </si>
  <si>
    <t>경상남도 김해시 부원동 981-40</t>
  </si>
  <si>
    <t>2008.02.13 14:00:00</t>
  </si>
  <si>
    <t>경상남도 김해시 부원동</t>
  </si>
  <si>
    <t>254</t>
  </si>
  <si>
    <t>전라북도 순창군 순창읍 교성리 196-8</t>
  </si>
  <si>
    <t>2008.07.16 20:00:00</t>
  </si>
  <si>
    <t>전라북도 순창군 순창읍 교성리</t>
  </si>
  <si>
    <t>255</t>
  </si>
  <si>
    <t>경상남도 창원시 성산구 내동 산 27-10</t>
  </si>
  <si>
    <t>2008.12.26 00:00:00</t>
  </si>
  <si>
    <t>경상남도 창원시 내동</t>
  </si>
  <si>
    <t>257</t>
  </si>
  <si>
    <t>경상남도 양산시 동면 금산리 1501</t>
  </si>
  <si>
    <t>경상남도 양산시 동면 금산리</t>
  </si>
  <si>
    <t>258</t>
  </si>
  <si>
    <t>전라남도 보성군 득량면 예당리 3046-2</t>
  </si>
  <si>
    <t>2010.02.08 00:00:00</t>
  </si>
  <si>
    <t>전라남도 보성군 득량면 예당리</t>
  </si>
  <si>
    <t>259</t>
  </si>
  <si>
    <t>전라남도 강진군 강진읍 남포리 54-62</t>
  </si>
  <si>
    <t>2009.11.10 00:00:00</t>
  </si>
  <si>
    <t>전라남도 강진군 강진읍 남포리</t>
  </si>
  <si>
    <t>260</t>
  </si>
  <si>
    <t>전라남도 장흥군 장흥읍 축내리 271-11</t>
  </si>
  <si>
    <t>1972.01.21 00:00:00</t>
  </si>
  <si>
    <t>전라남도 장흥군 장흥읍 축내리</t>
  </si>
  <si>
    <t>261</t>
  </si>
  <si>
    <t>전라남도 해남군 해남읍 남천리 175-1</t>
  </si>
  <si>
    <t>1971.02.03 00:00:00</t>
  </si>
  <si>
    <t>전라남도 해남군 해남읍 남천리</t>
  </si>
  <si>
    <t>262</t>
  </si>
  <si>
    <t>전라남도 고흥군 고흥읍 행정리 483-1</t>
  </si>
  <si>
    <t>1972.01.22 00:00:00</t>
  </si>
  <si>
    <t>전라남도 고흥군 고흥읍 행정리</t>
  </si>
  <si>
    <t>263</t>
  </si>
  <si>
    <t>경상남도 의령군 의령읍 무전리 78</t>
  </si>
  <si>
    <t>2010.06.21 00:00:00</t>
  </si>
  <si>
    <t>경상남도 의령군 의령읍 무전리</t>
  </si>
  <si>
    <t>264</t>
  </si>
  <si>
    <t>경상남도 함양군 함양읍 이은리 1139-170</t>
  </si>
  <si>
    <t>경상남도 함양군 함양읍 용평리</t>
  </si>
  <si>
    <t>266</t>
  </si>
  <si>
    <t>전라남도 광양시 중동 산 70</t>
  </si>
  <si>
    <t>2011.01.01 00:00:00</t>
  </si>
  <si>
    <t>전라남도 광양시 중동</t>
  </si>
  <si>
    <t>268</t>
  </si>
  <si>
    <t>전라남도 진도군 진도읍 남동리 288</t>
  </si>
  <si>
    <t>2014.05.09 21:15:00</t>
  </si>
  <si>
    <t>전라남도 진도군 진도읍 남동리</t>
  </si>
  <si>
    <t>271</t>
  </si>
  <si>
    <t>경상북도 봉화군 춘양면 의양리 220-1</t>
  </si>
  <si>
    <t>경상북도 봉화군 춘양면 의양리</t>
  </si>
  <si>
    <t>272</t>
  </si>
  <si>
    <t>경상북도 영주시 풍기읍 성내리 240-55</t>
  </si>
  <si>
    <t>1972.11.28 00:00:00</t>
  </si>
  <si>
    <t>경상북도 영주시 풍기읍 성내리</t>
  </si>
  <si>
    <t>273</t>
  </si>
  <si>
    <t>경상북도 문경시 유곡동 604</t>
  </si>
  <si>
    <t>경상북도 문경시 유곡동</t>
  </si>
  <si>
    <t>276</t>
  </si>
  <si>
    <t>경상북도 청송군 청송읍 덕리 497</t>
  </si>
  <si>
    <t>2010.09.01 00:00:00</t>
  </si>
  <si>
    <t>경상북도 청송군 청송읍</t>
  </si>
  <si>
    <t>277</t>
  </si>
  <si>
    <t>경상북도 영덕군 영해면 성내리 233</t>
  </si>
  <si>
    <t>1972.01.03 00:00:00</t>
  </si>
  <si>
    <t>경상북도 영덕군 영해면 성내리</t>
  </si>
  <si>
    <t>278</t>
  </si>
  <si>
    <t>경상북도 의성군 의성읍 원당리 8</t>
  </si>
  <si>
    <t>경상북도 의성군 의성읍 원당리</t>
  </si>
  <si>
    <t>279</t>
  </si>
  <si>
    <t>경상북도 구미시 남통동 23-42</t>
  </si>
  <si>
    <t>경상북도 구미시 남통동</t>
  </si>
  <si>
    <t>281</t>
  </si>
  <si>
    <t>경상북도 영천시 망정동 523-1</t>
  </si>
  <si>
    <t>경상북도 영천시 망정동</t>
  </si>
  <si>
    <t>283</t>
  </si>
  <si>
    <t>경상북도 경주시 서악동 1491-55</t>
  </si>
  <si>
    <t>경상북도 경주시 탑동</t>
  </si>
  <si>
    <t>284</t>
  </si>
  <si>
    <t>경상남도 거창군 거창읍 정장리 967-39</t>
  </si>
  <si>
    <t>경상남도 거창군 거창읍 정장리</t>
  </si>
  <si>
    <t>285</t>
  </si>
  <si>
    <t>경상남도 합천군 합천읍 합천리 129-4</t>
  </si>
  <si>
    <t>경상남도 합천군 합천읍 합천리</t>
  </si>
  <si>
    <t>288</t>
  </si>
  <si>
    <t>경상남도 밀양시 내이동 1073-3</t>
  </si>
  <si>
    <t>경상남도 밀양시 내이동</t>
  </si>
  <si>
    <t>289</t>
  </si>
  <si>
    <t>경상남도 산청군 산청읍 지리 311</t>
  </si>
  <si>
    <t>1972.03.30 00:00:00</t>
  </si>
  <si>
    <t>경상남도 산청군 산청읍 지리</t>
  </si>
  <si>
    <t>294</t>
  </si>
  <si>
    <t>경상남도 거제시 장평동 770-27</t>
  </si>
  <si>
    <t>경상남도 거제시 신현읍 장평리</t>
  </si>
  <si>
    <t>295</t>
  </si>
  <si>
    <t>경상남도 남해군 이동면 다정리 797-2</t>
  </si>
  <si>
    <t>경상남도 남해군 이동면 다정리</t>
  </si>
  <si>
    <t>90</t>
  </si>
  <si>
    <t>강원도 고성군 토성면 봉포리 111-3</t>
  </si>
  <si>
    <t>강원도 고성군 토성면 봉포리</t>
  </si>
  <si>
    <t>93</t>
  </si>
  <si>
    <t>강원도 춘천시 신북읍 산천리 1181</t>
  </si>
  <si>
    <t>2016.10.01 00:01:00</t>
  </si>
  <si>
    <t>95</t>
  </si>
  <si>
    <t>강원도 철원군 갈말읍 군탄리 964-2</t>
  </si>
  <si>
    <t>강원도 철원군 갈말읍 군탄리</t>
  </si>
  <si>
    <t>98</t>
  </si>
  <si>
    <t>경기도 동두천시 생연동 428-5</t>
  </si>
  <si>
    <t>1998.02.01 00:00:00</t>
  </si>
  <si>
    <t>경기도 동두천시 생연동</t>
  </si>
  <si>
    <t>99</t>
  </si>
  <si>
    <t>경기도 파주시 문산읍 장산리 450-2</t>
  </si>
  <si>
    <t>2001.12.07 00:00:00</t>
  </si>
  <si>
    <t>경기도 파주시 문산읍 운천리</t>
  </si>
  <si>
    <t>loc</t>
  </si>
  <si>
    <t>SIGUN_CD</t>
    <phoneticPr fontId="7" type="noConversion"/>
  </si>
  <si>
    <t>SIGUNGU_CD</t>
    <phoneticPr fontId="7" type="noConversion"/>
  </si>
  <si>
    <t>BJDONG_CD</t>
    <phoneticPr fontId="7" type="noConversion"/>
  </si>
  <si>
    <t>시군구법정동코드</t>
    <phoneticPr fontId="7" type="noConversion"/>
  </si>
  <si>
    <t>address_ji_bun</t>
    <phoneticPr fontId="7" type="noConversion"/>
  </si>
  <si>
    <t>loc_nm</t>
    <phoneticPr fontId="7" type="noConversion"/>
  </si>
  <si>
    <t>loc_start_date</t>
    <phoneticPr fontId="7" type="noConversion"/>
  </si>
  <si>
    <t>loc_address</t>
    <phoneticPr fontId="7" type="noConversion"/>
  </si>
  <si>
    <t>lat</t>
    <phoneticPr fontId="7" type="noConversion"/>
  </si>
  <si>
    <t>lon</t>
    <phoneticPr fontId="7" type="noConversion"/>
  </si>
  <si>
    <t>h_sea_lv</t>
    <phoneticPr fontId="7" type="noConversion"/>
  </si>
  <si>
    <t>h_pa</t>
    <phoneticPr fontId="7" type="noConversion"/>
  </si>
  <si>
    <t>h_temp</t>
    <phoneticPr fontId="7" type="noConversion"/>
  </si>
  <si>
    <t>h_ws</t>
    <phoneticPr fontId="7" type="noConversion"/>
  </si>
  <si>
    <t>h_rain</t>
    <phoneticPr fontId="7" type="noConversion"/>
  </si>
  <si>
    <t>SIDO_CD</t>
    <phoneticPr fontId="7" type="noConversion"/>
  </si>
  <si>
    <t>loc</t>
    <phoneticPr fontId="7" type="noConversion"/>
  </si>
  <si>
    <t>year</t>
    <phoneticPr fontId="7" type="noConversion"/>
  </si>
  <si>
    <t>lat</t>
    <phoneticPr fontId="2" type="noConversion"/>
  </si>
  <si>
    <t>lon</t>
    <phoneticPr fontId="2" type="noConversion"/>
  </si>
  <si>
    <t>loc_pair</t>
  </si>
  <si>
    <t>min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</si>
</sst>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sz val="1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E2E2E2"/>
      </left>
      <right/>
      <top/>
      <bottom style="medium">
        <color rgb="FFE2E2E2"/>
      </bottom>
      <diagonal/>
    </border>
    <border>
      <left/>
      <right style="medium">
        <color rgb="FFE2E2E2"/>
      </right>
      <top/>
      <bottom style="medium">
        <color rgb="FFE2E2E2"/>
      </bottom>
      <diagonal/>
    </border>
    <border>
      <left style="medium">
        <color rgb="FFE2E2E2"/>
      </left>
      <right style="medium">
        <color rgb="FFE2E2E2"/>
      </right>
      <top/>
      <bottom style="medium">
        <color rgb="FFE2E2E2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>
      <alignment vertical="center"/>
    </xf>
  </cellStyleXfs>
  <cellXfs count="30">
    <xf numFmtId="0" fontId="0" fillId="0" borderId="0" xfId="0"/>
    <xf numFmtId="3" fontId="0" fillId="0" borderId="0" xfId="0" applyNumberFormat="1"/>
    <xf numFmtId="0" fontId="3" fillId="3" borderId="0" xfId="0" applyFont="1" applyFill="1"/>
    <xf numFmtId="3" fontId="3" fillId="3" borderId="0" xfId="0" applyNumberFormat="1" applyFont="1" applyFill="1"/>
    <xf numFmtId="0" fontId="0" fillId="0" borderId="0" xfId="0" applyAlignment="1">
      <alignment horizontal="center"/>
    </xf>
    <xf numFmtId="0" fontId="0" fillId="0" borderId="0" xfId="0" applyAlignment="1"/>
    <xf numFmtId="0" fontId="0" fillId="2" borderId="1" xfId="1" applyFont="1" applyAlignment="1"/>
    <xf numFmtId="0" fontId="0" fillId="2" borderId="1" xfId="1" applyFont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3" fontId="4" fillId="0" borderId="0" xfId="0" applyNumberFormat="1" applyFont="1" applyFill="1" applyAlignment="1">
      <alignment horizontal="center"/>
    </xf>
    <xf numFmtId="0" fontId="3" fillId="2" borderId="1" xfId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8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2" xfId="1" applyFont="1" applyBorder="1" applyAlignment="1">
      <alignment horizontal="center"/>
    </xf>
    <xf numFmtId="0" fontId="0" fillId="2" borderId="3" xfId="1" applyFont="1" applyBorder="1" applyAlignment="1">
      <alignment horizontal="center"/>
    </xf>
    <xf numFmtId="0" fontId="0" fillId="2" borderId="4" xfId="1" applyFont="1" applyBorder="1" applyAlignment="1">
      <alignment horizontal="center"/>
    </xf>
  </cellXfs>
  <cellStyles count="2">
    <cellStyle name="메모" xfId="1" builtinId="10"/>
    <cellStyle name="표준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돋움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rgb="FFE2E2E2"/>
        </left>
        <right/>
        <top/>
        <bottom style="medium">
          <color rgb="FFE2E2E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돋움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rgb="FFE2E2E2"/>
        </left>
        <right style="medium">
          <color rgb="FFE2E2E2"/>
        </right>
        <top/>
        <bottom style="medium">
          <color rgb="FFE2E2E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돋움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rgb="FFE2E2E2"/>
        </left>
        <right style="medium">
          <color rgb="FFE2E2E2"/>
        </right>
        <top/>
        <bottom style="medium">
          <color rgb="FFE2E2E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돋움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rgb="FFE2E2E2"/>
        </left>
        <right style="medium">
          <color rgb="FFE2E2E2"/>
        </right>
        <top/>
        <bottom style="medium">
          <color rgb="FFE2E2E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돋움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rgb="FFE2E2E2"/>
        </left>
        <right style="medium">
          <color rgb="FFE2E2E2"/>
        </right>
        <top/>
        <bottom style="medium">
          <color rgb="FFE2E2E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돋움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rgb="FFE2E2E2"/>
        </left>
        <right style="medium">
          <color rgb="FFE2E2E2"/>
        </right>
        <top/>
        <bottom style="medium">
          <color rgb="FFE2E2E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돋움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rgb="FFE2E2E2"/>
        </left>
        <right style="medium">
          <color rgb="FFE2E2E2"/>
        </right>
        <top/>
        <bottom style="medium">
          <color rgb="FFE2E2E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돋움"/>
        <scheme val="none"/>
      </font>
      <alignment horizontal="left" vertical="center" textRotation="0" wrapText="0" indent="0" justifyLastLine="0" shrinkToFit="0" readingOrder="0"/>
      <border diagonalUp="0" diagonalDown="0">
        <left style="medium">
          <color rgb="FFE2E2E2"/>
        </left>
        <right style="medium">
          <color rgb="FFE2E2E2"/>
        </right>
        <top/>
        <bottom style="medium">
          <color rgb="FFE2E2E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돋움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rgb="FFE2E2E2"/>
        </left>
        <right style="medium">
          <color rgb="FFE2E2E2"/>
        </right>
        <top/>
        <bottom style="medium">
          <color rgb="FFE2E2E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돋움"/>
        <scheme val="none"/>
      </font>
      <alignment horizontal="left" vertical="center" textRotation="0" wrapText="0" indent="0" justifyLastLine="0" shrinkToFit="0" readingOrder="0"/>
      <border diagonalUp="0" diagonalDown="0">
        <left/>
        <right style="medium">
          <color rgb="FFE2E2E2"/>
        </right>
        <top/>
        <bottom style="medium">
          <color rgb="FFE2E2E2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돋움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돋움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돋움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돋움"/>
        <scheme val="none"/>
      </font>
      <alignment horizontal="left" vertical="center" textRotation="0" wrapText="0" indent="0" justifyLastLine="0" shrinkToFit="0" readingOrder="0"/>
      <border diagonalUp="0" diagonalDown="0" outline="0">
        <left style="medium">
          <color rgb="FFE2E2E2"/>
        </left>
        <right/>
        <top/>
        <bottom style="medium">
          <color rgb="FFE2E2E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돋움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맑은 고딕"/>
        <scheme val="minor"/>
      </font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general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표_3" displayName="표_3" ref="A1:F87" totalsRowShown="0" headerRowDxfId="25" headerRowBorderDxfId="24" tableBorderDxfId="23">
  <autoFilter ref="A1:F87" xr:uid="{00000000-0009-0000-0100-000002000000}"/>
  <tableColumns count="6">
    <tableColumn id="1" xr3:uid="{00000000-0010-0000-0000-000001000000}" name="SIDO_CD"/>
    <tableColumn id="2" xr3:uid="{00000000-0010-0000-0000-000002000000}" name="loc"/>
    <tableColumn id="3" xr3:uid="{00000000-0010-0000-0000-000003000000}" name="loc_nm"/>
    <tableColumn id="4" xr3:uid="{00000000-0010-0000-0000-000004000000}" name="year" dataDxfId="22" dataCellStyle="메모"/>
    <tableColumn id="5" xr3:uid="{00000000-0010-0000-0000-000005000000}" name="lat" dataDxfId="21">
      <calculatedColumnFormula>VLOOKUP(TEXT(표_3[[#This Row],[loc]],"###"),표2[[loc]:[lon]],10,0)</calculatedColumnFormula>
    </tableColumn>
    <tableColumn id="6" xr3:uid="{00000000-0010-0000-0000-000006000000}" name="lon" dataDxfId="20">
      <calculatedColumnFormula>VLOOKUP(TEXT(표_3[[#This Row],[loc]],"###"),표2[[loc]:[lon]],11,0)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표2" displayName="표2" ref="A1:P96" totalsRowShown="0" headerRowDxfId="19" dataDxfId="18">
  <autoFilter ref="A1:P96" xr:uid="{00000000-0009-0000-0100-000001000000}"/>
  <sortState ref="A2:P96">
    <sortCondition ref="A1:A96"/>
  </sortState>
  <tableColumns count="16">
    <tableColumn id="1" xr3:uid="{00000000-0010-0000-0100-000001000000}" name="loc" dataDxfId="17"/>
    <tableColumn id="17" xr3:uid="{00000000-0010-0000-0100-000011000000}" name="SIGUN_CD" dataDxfId="16">
      <calculatedColumnFormula>LEFT(표2[[#This Row],[SIGUNGU_CD]],2)</calculatedColumnFormula>
    </tableColumn>
    <tableColumn id="14" xr3:uid="{00000000-0010-0000-0100-00000E000000}" name="SIGUNGU_CD" dataDxfId="15">
      <calculatedColumnFormula>LEFT(표2[[#This Row],[시군구법정동코드]],5)</calculatedColumnFormula>
    </tableColumn>
    <tableColumn id="16" xr3:uid="{00000000-0010-0000-0100-000010000000}" name="BJDONG_CD" dataDxfId="14">
      <calculatedColumnFormula>RIGHT(표2[[#This Row],[시군구법정동코드]],5)</calculatedColumnFormula>
    </tableColumn>
    <tableColumn id="2" xr3:uid="{00000000-0010-0000-0100-000002000000}" name="시군구법정동코드" dataDxfId="13"/>
    <tableColumn id="3" xr3:uid="{00000000-0010-0000-0100-000003000000}" name="address_ji_bun" dataDxfId="12"/>
    <tableColumn id="4" xr3:uid="{00000000-0010-0000-0100-000004000000}" name="loc_nm" dataDxfId="11"/>
    <tableColumn id="5" xr3:uid="{00000000-0010-0000-0100-000005000000}" name="loc_start_date" dataDxfId="10"/>
    <tableColumn id="6" xr3:uid="{00000000-0010-0000-0100-000006000000}" name="loc_address" dataDxfId="9"/>
    <tableColumn id="7" xr3:uid="{00000000-0010-0000-0100-000007000000}" name="lat" dataDxfId="8"/>
    <tableColumn id="8" xr3:uid="{00000000-0010-0000-0100-000008000000}" name="lon" dataDxfId="7"/>
    <tableColumn id="9" xr3:uid="{00000000-0010-0000-0100-000009000000}" name="h_sea_lv" dataDxfId="6"/>
    <tableColumn id="10" xr3:uid="{00000000-0010-0000-0100-00000A000000}" name="h_pa" dataDxfId="5"/>
    <tableColumn id="11" xr3:uid="{00000000-0010-0000-0100-00000B000000}" name="h_temp" dataDxfId="4"/>
    <tableColumn id="12" xr3:uid="{00000000-0010-0000-0100-00000C000000}" name="h_ws" dataDxfId="3"/>
    <tableColumn id="13" xr3:uid="{00000000-0010-0000-0100-00000D000000}" name="h_rain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87"/>
  <sheetViews>
    <sheetView tabSelected="1" topLeftCell="A28" zoomScale="85" zoomScaleNormal="85" workbookViewId="0">
      <selection activeCell="E37" sqref="E37"/>
    </sheetView>
  </sheetViews>
  <sheetFormatPr defaultRowHeight="17.399999999999999"/>
  <cols>
    <col min="1" max="4" width="11.5" customWidth="1"/>
  </cols>
  <sheetData>
    <row r="1" spans="1:6">
      <c r="A1" s="25" t="s">
        <v>476</v>
      </c>
      <c r="B1" s="25" t="s">
        <v>477</v>
      </c>
      <c r="C1" s="25" t="s">
        <v>466</v>
      </c>
      <c r="D1" s="25" t="s">
        <v>478</v>
      </c>
      <c r="E1" s="25" t="s">
        <v>479</v>
      </c>
      <c r="F1" s="25" t="s">
        <v>480</v>
      </c>
    </row>
    <row r="2" spans="1:6">
      <c r="A2">
        <v>11</v>
      </c>
      <c r="B2">
        <v>108</v>
      </c>
      <c r="C2" t="s">
        <v>6</v>
      </c>
      <c r="D2" s="6">
        <v>2017</v>
      </c>
      <c r="E2">
        <f>VLOOKUP(TEXT(표_3[[#This Row],[loc]],"###"),표2[[loc]:[lon]],10,0)</f>
        <v>37.571420000000003</v>
      </c>
      <c r="F2">
        <f>VLOOKUP(TEXT(표_3[[#This Row],[loc]],"###"),표2[[loc]:[lon]],11,0)</f>
        <v>126.9658</v>
      </c>
    </row>
    <row r="3" spans="1:6">
      <c r="A3">
        <v>26</v>
      </c>
      <c r="B3">
        <v>159</v>
      </c>
      <c r="C3" t="s">
        <v>7</v>
      </c>
      <c r="D3" s="6">
        <v>2017</v>
      </c>
      <c r="E3">
        <f>VLOOKUP(TEXT(표_3[[#This Row],[loc]],"###"),표2[[loc]:[lon]],10,0)</f>
        <v>35.104680000000002</v>
      </c>
      <c r="F3">
        <f>VLOOKUP(TEXT(표_3[[#This Row],[loc]],"###"),표2[[loc]:[lon]],11,0)</f>
        <v>129.03202999999999</v>
      </c>
    </row>
    <row r="4" spans="1:6">
      <c r="A4">
        <v>27</v>
      </c>
      <c r="B4">
        <v>143</v>
      </c>
      <c r="C4" t="s">
        <v>8</v>
      </c>
      <c r="D4" s="6">
        <v>2017</v>
      </c>
      <c r="E4">
        <f>VLOOKUP(TEXT(표_3[[#This Row],[loc]],"###"),표2[[loc]:[lon]],10,0)</f>
        <v>35.877969999999998</v>
      </c>
      <c r="F4">
        <f>VLOOKUP(TEXT(표_3[[#This Row],[loc]],"###"),표2[[loc]:[lon]],11,0)</f>
        <v>128.65295</v>
      </c>
    </row>
    <row r="5" spans="1:6">
      <c r="A5">
        <v>28</v>
      </c>
      <c r="B5">
        <v>112</v>
      </c>
      <c r="C5" t="s">
        <v>9</v>
      </c>
      <c r="D5" s="6">
        <v>2017</v>
      </c>
      <c r="E5">
        <f>VLOOKUP(TEXT(표_3[[#This Row],[loc]],"###"),표2[[loc]:[lon]],10,0)</f>
        <v>37.477719999999998</v>
      </c>
      <c r="F5">
        <f>VLOOKUP(TEXT(표_3[[#This Row],[loc]],"###"),표2[[loc]:[lon]],11,0)</f>
        <v>126.6249</v>
      </c>
    </row>
    <row r="6" spans="1:6">
      <c r="A6">
        <v>28</v>
      </c>
      <c r="B6">
        <v>201</v>
      </c>
      <c r="C6" t="s">
        <v>10</v>
      </c>
      <c r="D6" s="6">
        <v>2017</v>
      </c>
      <c r="E6">
        <f>VLOOKUP(TEXT(표_3[[#This Row],[loc]],"###"),표2[[loc]:[lon]],10,0)</f>
        <v>37.707389999999997</v>
      </c>
      <c r="F6">
        <f>VLOOKUP(TEXT(표_3[[#This Row],[loc]],"###"),표2[[loc]:[lon]],11,0)</f>
        <v>126.44634000000001</v>
      </c>
    </row>
    <row r="7" spans="1:6">
      <c r="A7">
        <v>28</v>
      </c>
      <c r="B7">
        <v>102</v>
      </c>
      <c r="C7" t="s">
        <v>11</v>
      </c>
      <c r="D7" s="6">
        <v>2017</v>
      </c>
      <c r="E7">
        <f>VLOOKUP(TEXT(표_3[[#This Row],[loc]],"###"),표2[[loc]:[lon]],10,0)</f>
        <v>37.973959999999998</v>
      </c>
      <c r="F7">
        <f>VLOOKUP(TEXT(표_3[[#This Row],[loc]],"###"),표2[[loc]:[lon]],11,0)</f>
        <v>124.71241000000001</v>
      </c>
    </row>
    <row r="8" spans="1:6">
      <c r="A8">
        <v>29</v>
      </c>
      <c r="B8">
        <v>156</v>
      </c>
      <c r="C8" t="s">
        <v>12</v>
      </c>
      <c r="D8" s="6">
        <v>2017</v>
      </c>
      <c r="E8">
        <f>VLOOKUP(TEXT(표_3[[#This Row],[loc]],"###"),표2[[loc]:[lon]],10,0)</f>
        <v>35.172939999999997</v>
      </c>
      <c r="F8">
        <f>VLOOKUP(TEXT(표_3[[#This Row],[loc]],"###"),표2[[loc]:[lon]],11,0)</f>
        <v>126.89158</v>
      </c>
    </row>
    <row r="9" spans="1:6">
      <c r="A9">
        <v>30</v>
      </c>
      <c r="B9">
        <v>133</v>
      </c>
      <c r="C9" t="s">
        <v>13</v>
      </c>
      <c r="D9" s="6">
        <v>2017</v>
      </c>
      <c r="E9">
        <f>VLOOKUP(TEXT(표_3[[#This Row],[loc]],"###"),표2[[loc]:[lon]],10,0)</f>
        <v>36.372</v>
      </c>
      <c r="F9">
        <f>VLOOKUP(TEXT(표_3[[#This Row],[loc]],"###"),표2[[loc]:[lon]],11,0)</f>
        <v>127.37212</v>
      </c>
    </row>
    <row r="10" spans="1:6">
      <c r="A10">
        <v>31</v>
      </c>
      <c r="B10">
        <v>152</v>
      </c>
      <c r="C10" t="s">
        <v>14</v>
      </c>
      <c r="D10" s="6">
        <v>2017</v>
      </c>
      <c r="E10">
        <f>VLOOKUP(TEXT(표_3[[#This Row],[loc]],"###"),표2[[loc]:[lon]],10,0)</f>
        <v>35.582500000000003</v>
      </c>
      <c r="F10">
        <f>VLOOKUP(TEXT(표_3[[#This Row],[loc]],"###"),표2[[loc]:[lon]],11,0)</f>
        <v>129.33472</v>
      </c>
    </row>
    <row r="11" spans="1:6">
      <c r="A11">
        <v>41</v>
      </c>
      <c r="B11">
        <v>203</v>
      </c>
      <c r="C11" t="s">
        <v>16</v>
      </c>
      <c r="D11" s="6">
        <v>2017</v>
      </c>
      <c r="E11">
        <f>VLOOKUP(TEXT(표_3[[#This Row],[loc]],"###"),표2[[loc]:[lon]],10,0)</f>
        <v>37.26399</v>
      </c>
      <c r="F11">
        <f>VLOOKUP(TEXT(표_3[[#This Row],[loc]],"###"),표2[[loc]:[lon]],11,0)</f>
        <v>127.48421</v>
      </c>
    </row>
    <row r="12" spans="1:6">
      <c r="A12">
        <v>41</v>
      </c>
      <c r="B12">
        <v>202</v>
      </c>
      <c r="C12" t="s">
        <v>17</v>
      </c>
      <c r="D12" s="6">
        <v>2017</v>
      </c>
      <c r="E12">
        <f>VLOOKUP(TEXT(표_3[[#This Row],[loc]],"###"),표2[[loc]:[lon]],10,0)</f>
        <v>37.488630000000001</v>
      </c>
      <c r="F12">
        <f>VLOOKUP(TEXT(표_3[[#This Row],[loc]],"###"),표2[[loc]:[lon]],11,0)</f>
        <v>127.49446</v>
      </c>
    </row>
    <row r="13" spans="1:6">
      <c r="A13">
        <v>41</v>
      </c>
      <c r="B13">
        <v>98</v>
      </c>
      <c r="C13" t="s">
        <v>18</v>
      </c>
      <c r="D13" s="6">
        <v>2017</v>
      </c>
      <c r="E13">
        <f>VLOOKUP(TEXT(표_3[[#This Row],[loc]],"###"),표2[[loc]:[lon]],10,0)</f>
        <v>37.901879999999998</v>
      </c>
      <c r="F13">
        <f>VLOOKUP(TEXT(표_3[[#This Row],[loc]],"###"),표2[[loc]:[lon]],11,0)</f>
        <v>127.0607</v>
      </c>
    </row>
    <row r="14" spans="1:6">
      <c r="A14">
        <v>41</v>
      </c>
      <c r="B14">
        <v>119</v>
      </c>
      <c r="C14" t="s">
        <v>19</v>
      </c>
      <c r="D14" s="6">
        <v>2017</v>
      </c>
      <c r="E14">
        <f>VLOOKUP(TEXT(표_3[[#This Row],[loc]],"###"),표2[[loc]:[lon]],10,0)</f>
        <v>37.272260000000003</v>
      </c>
      <c r="F14">
        <f>VLOOKUP(TEXT(표_3[[#This Row],[loc]],"###"),표2[[loc]:[lon]],11,0)</f>
        <v>126.98533</v>
      </c>
    </row>
    <row r="15" spans="1:6">
      <c r="A15">
        <v>42</v>
      </c>
      <c r="B15">
        <v>100</v>
      </c>
      <c r="C15" t="s">
        <v>20</v>
      </c>
      <c r="D15" s="6">
        <v>2017</v>
      </c>
      <c r="E15">
        <f>VLOOKUP(TEXT(표_3[[#This Row],[loc]],"###"),표2[[loc]:[lon]],10,0)</f>
        <v>37.677129999999998</v>
      </c>
      <c r="F15">
        <f>VLOOKUP(TEXT(표_3[[#This Row],[loc]],"###"),표2[[loc]:[lon]],11,0)</f>
        <v>128.71832000000001</v>
      </c>
    </row>
    <row r="16" spans="1:6">
      <c r="A16">
        <v>42</v>
      </c>
      <c r="B16">
        <v>106</v>
      </c>
      <c r="C16" t="s">
        <v>21</v>
      </c>
      <c r="D16" s="6">
        <v>2017</v>
      </c>
      <c r="E16">
        <f>VLOOKUP(TEXT(표_3[[#This Row],[loc]],"###"),표2[[loc]:[lon]],10,0)</f>
        <v>37.507080000000002</v>
      </c>
      <c r="F16">
        <f>VLOOKUP(TEXT(표_3[[#This Row],[loc]],"###"),표2[[loc]:[lon]],11,0)</f>
        <v>129.12432999999999</v>
      </c>
    </row>
    <row r="17" spans="1:6">
      <c r="A17">
        <v>42</v>
      </c>
      <c r="B17">
        <v>121</v>
      </c>
      <c r="C17" t="s">
        <v>22</v>
      </c>
      <c r="D17" s="6">
        <v>2017</v>
      </c>
      <c r="E17">
        <f>VLOOKUP(TEXT(표_3[[#This Row],[loc]],"###"),표2[[loc]:[lon]],10,0)</f>
        <v>37.181260000000002</v>
      </c>
      <c r="F17">
        <f>VLOOKUP(TEXT(표_3[[#This Row],[loc]],"###"),표2[[loc]:[lon]],11,0)</f>
        <v>128.45742999999999</v>
      </c>
    </row>
    <row r="18" spans="1:6">
      <c r="A18">
        <v>42</v>
      </c>
      <c r="B18">
        <v>216</v>
      </c>
      <c r="C18" t="s">
        <v>23</v>
      </c>
      <c r="D18" s="6">
        <v>2017</v>
      </c>
      <c r="E18">
        <f>VLOOKUP(TEXT(표_3[[#This Row],[loc]],"###"),표2[[loc]:[lon]],10,0)</f>
        <v>37.170310000000001</v>
      </c>
      <c r="F18">
        <f>VLOOKUP(TEXT(표_3[[#This Row],[loc]],"###"),표2[[loc]:[lon]],11,0)</f>
        <v>128.98927</v>
      </c>
    </row>
    <row r="19" spans="1:6">
      <c r="A19">
        <v>42</v>
      </c>
      <c r="B19">
        <v>105</v>
      </c>
      <c r="C19" t="s">
        <v>24</v>
      </c>
      <c r="D19" s="6">
        <v>2017</v>
      </c>
      <c r="E19">
        <f>VLOOKUP(TEXT(표_3[[#This Row],[loc]],"###"),표2[[loc]:[lon]],10,0)</f>
        <v>37.751469999999998</v>
      </c>
      <c r="F19">
        <f>VLOOKUP(TEXT(표_3[[#This Row],[loc]],"###"),표2[[loc]:[lon]],11,0)</f>
        <v>128.89098000000001</v>
      </c>
    </row>
    <row r="20" spans="1:6">
      <c r="A20">
        <v>42</v>
      </c>
      <c r="B20">
        <v>217</v>
      </c>
      <c r="C20" t="s">
        <v>25</v>
      </c>
      <c r="D20" s="6">
        <v>2017</v>
      </c>
      <c r="E20">
        <f>VLOOKUP(TEXT(표_3[[#This Row],[loc]],"###"),표2[[loc]:[lon]],10,0)</f>
        <v>37.381300000000003</v>
      </c>
      <c r="F20">
        <f>VLOOKUP(TEXT(표_3[[#This Row],[loc]],"###"),표2[[loc]:[lon]],11,0)</f>
        <v>128.64609999999999</v>
      </c>
    </row>
    <row r="21" spans="1:6">
      <c r="A21">
        <v>42</v>
      </c>
      <c r="B21">
        <v>101</v>
      </c>
      <c r="C21" t="s">
        <v>26</v>
      </c>
      <c r="D21" s="6">
        <v>2017</v>
      </c>
      <c r="E21">
        <f>VLOOKUP(TEXT(표_3[[#This Row],[loc]],"###"),표2[[loc]:[lon]],10,0)</f>
        <v>37.902560000000001</v>
      </c>
      <c r="F21">
        <f>VLOOKUP(TEXT(표_3[[#This Row],[loc]],"###"),표2[[loc]:[lon]],11,0)</f>
        <v>127.73569999999999</v>
      </c>
    </row>
    <row r="22" spans="1:6">
      <c r="A22">
        <v>42</v>
      </c>
      <c r="B22">
        <v>212</v>
      </c>
      <c r="C22" t="s">
        <v>27</v>
      </c>
      <c r="D22" s="6">
        <v>2017</v>
      </c>
      <c r="E22">
        <f>VLOOKUP(TEXT(표_3[[#This Row],[loc]],"###"),표2[[loc]:[lon]],10,0)</f>
        <v>37.683579999999999</v>
      </c>
      <c r="F22">
        <f>VLOOKUP(TEXT(표_3[[#This Row],[loc]],"###"),표2[[loc]:[lon]],11,0)</f>
        <v>127.88039999999999</v>
      </c>
    </row>
    <row r="23" spans="1:6">
      <c r="A23">
        <v>42</v>
      </c>
      <c r="B23">
        <v>211</v>
      </c>
      <c r="C23" t="s">
        <v>28</v>
      </c>
      <c r="D23" s="6">
        <v>2017</v>
      </c>
      <c r="E23">
        <f>VLOOKUP(TEXT(표_3[[#This Row],[loc]],"###"),표2[[loc]:[lon]],10,0)</f>
        <v>38.059869999999997</v>
      </c>
      <c r="F23">
        <f>VLOOKUP(TEXT(표_3[[#This Row],[loc]],"###"),표2[[loc]:[lon]],11,0)</f>
        <v>128.16712999999999</v>
      </c>
    </row>
    <row r="24" spans="1:6">
      <c r="A24">
        <v>42</v>
      </c>
      <c r="B24">
        <v>114</v>
      </c>
      <c r="C24" t="s">
        <v>29</v>
      </c>
      <c r="D24" s="6">
        <v>2017</v>
      </c>
      <c r="E24">
        <f>VLOOKUP(TEXT(표_3[[#This Row],[loc]],"###"),표2[[loc]:[lon]],10,0)</f>
        <v>37.337560000000003</v>
      </c>
      <c r="F24">
        <f>VLOOKUP(TEXT(표_3[[#This Row],[loc]],"###"),표2[[loc]:[lon]],11,0)</f>
        <v>127.9466</v>
      </c>
    </row>
    <row r="25" spans="1:6">
      <c r="A25">
        <v>42</v>
      </c>
      <c r="B25">
        <v>90</v>
      </c>
      <c r="C25" t="s">
        <v>30</v>
      </c>
      <c r="D25" s="6">
        <v>2017</v>
      </c>
      <c r="E25">
        <f>VLOOKUP(TEXT(표_3[[#This Row],[loc]],"###"),표2[[loc]:[lon]],10,0)</f>
        <v>38.25085</v>
      </c>
      <c r="F25">
        <f>VLOOKUP(TEXT(표_3[[#This Row],[loc]],"###"),표2[[loc]:[lon]],11,0)</f>
        <v>128.56470999999999</v>
      </c>
    </row>
    <row r="26" spans="1:6">
      <c r="A26">
        <v>42</v>
      </c>
      <c r="B26">
        <v>104</v>
      </c>
      <c r="C26" t="s">
        <v>31</v>
      </c>
      <c r="D26" s="6">
        <v>2017</v>
      </c>
      <c r="E26">
        <f>VLOOKUP(TEXT(표_3[[#This Row],[loc]],"###"),표2[[loc]:[lon]],10,0)</f>
        <v>37.804560000000002</v>
      </c>
      <c r="F26">
        <f>VLOOKUP(TEXT(표_3[[#This Row],[loc]],"###"),표2[[loc]:[lon]],11,0)</f>
        <v>128.85534999999999</v>
      </c>
    </row>
    <row r="27" spans="1:6">
      <c r="A27">
        <v>42</v>
      </c>
      <c r="B27">
        <v>95</v>
      </c>
      <c r="C27" t="s">
        <v>32</v>
      </c>
      <c r="D27" s="6">
        <v>2017</v>
      </c>
      <c r="E27">
        <f>VLOOKUP(TEXT(표_3[[#This Row],[loc]],"###"),표2[[loc]:[lon]],10,0)</f>
        <v>38.147869999999998</v>
      </c>
      <c r="F27">
        <f>VLOOKUP(TEXT(표_3[[#This Row],[loc]],"###"),표2[[loc]:[lon]],11,0)</f>
        <v>127.30419999999999</v>
      </c>
    </row>
    <row r="28" spans="1:6">
      <c r="A28">
        <v>42</v>
      </c>
      <c r="B28">
        <v>93</v>
      </c>
      <c r="C28" t="s">
        <v>33</v>
      </c>
      <c r="D28" s="6">
        <v>2017</v>
      </c>
      <c r="E28">
        <f>VLOOKUP(TEXT(표_3[[#This Row],[loc]],"###"),표2[[loc]:[lon]],10,0)</f>
        <v>37.947499999999998</v>
      </c>
      <c r="F28">
        <f>VLOOKUP(TEXT(표_3[[#This Row],[loc]],"###"),표2[[loc]:[lon]],11,0)</f>
        <v>127.7547</v>
      </c>
    </row>
    <row r="29" spans="1:6">
      <c r="A29">
        <v>43</v>
      </c>
      <c r="B29">
        <v>127</v>
      </c>
      <c r="C29" t="s">
        <v>34</v>
      </c>
      <c r="D29" s="6">
        <v>2017</v>
      </c>
      <c r="E29">
        <f>VLOOKUP(TEXT(표_3[[#This Row],[loc]],"###"),표2[[loc]:[lon]],10,0)</f>
        <v>36.970379999999999</v>
      </c>
      <c r="F29">
        <f>VLOOKUP(TEXT(표_3[[#This Row],[loc]],"###"),표2[[loc]:[lon]],11,0)</f>
        <v>127.95265999999999</v>
      </c>
    </row>
    <row r="30" spans="1:6">
      <c r="A30">
        <v>43</v>
      </c>
      <c r="B30">
        <v>135</v>
      </c>
      <c r="C30" t="s">
        <v>35</v>
      </c>
      <c r="D30" s="6">
        <v>2017</v>
      </c>
      <c r="E30">
        <f>VLOOKUP(TEXT(표_3[[#This Row],[loc]],"###"),표2[[loc]:[lon]],10,0)</f>
        <v>36.220230000000001</v>
      </c>
      <c r="F30">
        <f>VLOOKUP(TEXT(표_3[[#This Row],[loc]],"###"),표2[[loc]:[lon]],11,0)</f>
        <v>127.99457</v>
      </c>
    </row>
    <row r="31" spans="1:6">
      <c r="A31">
        <v>43</v>
      </c>
      <c r="B31">
        <v>221</v>
      </c>
      <c r="C31" t="s">
        <v>36</v>
      </c>
      <c r="D31" s="6">
        <v>2017</v>
      </c>
      <c r="E31">
        <f>VLOOKUP(TEXT(표_3[[#This Row],[loc]],"###"),표2[[loc]:[lon]],10,0)</f>
        <v>37.159269999999999</v>
      </c>
      <c r="F31">
        <f>VLOOKUP(TEXT(표_3[[#This Row],[loc]],"###"),표2[[loc]:[lon]],11,0)</f>
        <v>128.1943</v>
      </c>
    </row>
    <row r="32" spans="1:6">
      <c r="A32">
        <v>43</v>
      </c>
      <c r="B32">
        <v>226</v>
      </c>
      <c r="C32" t="s">
        <v>37</v>
      </c>
      <c r="D32" s="6">
        <v>2017</v>
      </c>
      <c r="E32">
        <f>VLOOKUP(TEXT(표_3[[#This Row],[loc]],"###"),표2[[loc]:[lon]],10,0)</f>
        <v>36.487589999999997</v>
      </c>
      <c r="F32">
        <f>VLOOKUP(TEXT(표_3[[#This Row],[loc]],"###"),표2[[loc]:[lon]],11,0)</f>
        <v>127.73412</v>
      </c>
    </row>
    <row r="33" spans="1:6">
      <c r="A33">
        <v>43</v>
      </c>
      <c r="B33">
        <v>131</v>
      </c>
      <c r="C33" t="s">
        <v>38</v>
      </c>
      <c r="D33" s="6">
        <v>2017</v>
      </c>
      <c r="E33">
        <f>VLOOKUP(TEXT(표_3[[#This Row],[loc]],"###"),표2[[loc]:[lon]],10,0)</f>
        <v>36.639240000000001</v>
      </c>
      <c r="F33">
        <f>VLOOKUP(TEXT(표_3[[#This Row],[loc]],"###"),표2[[loc]:[lon]],11,0)</f>
        <v>127.44065999999999</v>
      </c>
    </row>
    <row r="34" spans="1:6">
      <c r="A34">
        <v>44</v>
      </c>
      <c r="B34">
        <v>232</v>
      </c>
      <c r="C34" t="s">
        <v>41</v>
      </c>
      <c r="D34" s="6">
        <v>2017</v>
      </c>
      <c r="E34">
        <f>VLOOKUP(TEXT(표_3[[#This Row],[loc]],"###"),표2[[loc]:[lon]],10,0)</f>
        <v>36.7624</v>
      </c>
      <c r="F34">
        <f>VLOOKUP(TEXT(표_3[[#This Row],[loc]],"###"),표2[[loc]:[lon]],11,0)</f>
        <v>127.2927</v>
      </c>
    </row>
    <row r="35" spans="1:6">
      <c r="A35">
        <v>44</v>
      </c>
      <c r="B35">
        <v>236</v>
      </c>
      <c r="C35" t="s">
        <v>42</v>
      </c>
      <c r="D35" s="6">
        <v>2017</v>
      </c>
      <c r="E35">
        <f>VLOOKUP(TEXT(표_3[[#This Row],[loc]],"###"),표2[[loc]:[lon]],10,0)</f>
        <v>36.272419999999997</v>
      </c>
      <c r="F35">
        <f>VLOOKUP(TEXT(표_3[[#This Row],[loc]],"###"),표2[[loc]:[lon]],11,0)</f>
        <v>126.92079</v>
      </c>
    </row>
    <row r="36" spans="1:6">
      <c r="A36">
        <v>44</v>
      </c>
      <c r="B36">
        <v>235</v>
      </c>
      <c r="C36" t="s">
        <v>43</v>
      </c>
      <c r="D36" s="6">
        <v>2017</v>
      </c>
      <c r="E36">
        <f>VLOOKUP(TEXT(표_3[[#This Row],[loc]],"###"),표2[[loc]:[lon]],10,0)</f>
        <v>36.327240000000003</v>
      </c>
      <c r="F36">
        <f>VLOOKUP(TEXT(표_3[[#This Row],[loc]],"###"),표2[[loc]:[lon]],11,0)</f>
        <v>126.55744</v>
      </c>
    </row>
    <row r="37" spans="1:6">
      <c r="A37">
        <v>44</v>
      </c>
      <c r="B37">
        <v>238</v>
      </c>
      <c r="C37" t="s">
        <v>44</v>
      </c>
      <c r="D37" s="6">
        <v>2017</v>
      </c>
      <c r="E37">
        <f>VLOOKUP(TEXT(표_3[[#This Row],[loc]],"###"),표2[[loc]:[lon]],10,0)</f>
        <v>36.102699999999999</v>
      </c>
      <c r="F37">
        <f>VLOOKUP(TEXT(표_3[[#This Row],[loc]],"###"),표2[[loc]:[lon]],11,0)</f>
        <v>127.4817</v>
      </c>
    </row>
    <row r="38" spans="1:6">
      <c r="A38">
        <v>45</v>
      </c>
      <c r="B38">
        <v>247</v>
      </c>
      <c r="C38" t="s">
        <v>45</v>
      </c>
      <c r="D38" s="6">
        <v>2017</v>
      </c>
      <c r="E38">
        <f>VLOOKUP(TEXT(표_3[[#This Row],[loc]],"###"),표2[[loc]:[lon]],10,0)</f>
        <v>35.421289999999999</v>
      </c>
      <c r="F38">
        <f>VLOOKUP(TEXT(표_3[[#This Row],[loc]],"###"),표2[[loc]:[lon]],11,0)</f>
        <v>127.39652</v>
      </c>
    </row>
    <row r="39" spans="1:6">
      <c r="A39">
        <v>45</v>
      </c>
      <c r="B39">
        <v>248</v>
      </c>
      <c r="C39" t="s">
        <v>47</v>
      </c>
      <c r="D39" s="6">
        <v>2017</v>
      </c>
      <c r="E39">
        <f>VLOOKUP(TEXT(표_3[[#This Row],[loc]],"###"),표2[[loc]:[lon]],10,0)</f>
        <v>35.656950000000002</v>
      </c>
      <c r="F39">
        <f>VLOOKUP(TEXT(표_3[[#This Row],[loc]],"###"),표2[[loc]:[lon]],11,0)</f>
        <v>127.52029</v>
      </c>
    </row>
    <row r="40" spans="1:6">
      <c r="A40">
        <v>45</v>
      </c>
      <c r="B40">
        <v>244</v>
      </c>
      <c r="C40" t="s">
        <v>48</v>
      </c>
      <c r="D40" s="6">
        <v>2017</v>
      </c>
      <c r="E40">
        <f>VLOOKUP(TEXT(표_3[[#This Row],[loc]],"###"),표2[[loc]:[lon]],10,0)</f>
        <v>35.612029999999997</v>
      </c>
      <c r="F40">
        <f>VLOOKUP(TEXT(표_3[[#This Row],[loc]],"###"),표2[[loc]:[lon]],11,0)</f>
        <v>127.28556</v>
      </c>
    </row>
    <row r="41" spans="1:6">
      <c r="A41">
        <v>45</v>
      </c>
      <c r="B41">
        <v>172</v>
      </c>
      <c r="C41" t="s">
        <v>49</v>
      </c>
      <c r="D41" s="6">
        <v>2017</v>
      </c>
      <c r="E41">
        <f>VLOOKUP(TEXT(표_3[[#This Row],[loc]],"###"),표2[[loc]:[lon]],10,0)</f>
        <v>35.3489</v>
      </c>
      <c r="F41">
        <f>VLOOKUP(TEXT(표_3[[#This Row],[loc]],"###"),표2[[loc]:[lon]],11,0)</f>
        <v>126.599</v>
      </c>
    </row>
    <row r="42" spans="1:6">
      <c r="A42">
        <v>45</v>
      </c>
      <c r="B42">
        <v>251</v>
      </c>
      <c r="C42" t="s">
        <v>50</v>
      </c>
      <c r="D42" s="6">
        <v>2017</v>
      </c>
      <c r="E42">
        <f>VLOOKUP(TEXT(표_3[[#This Row],[loc]],"###"),표2[[loc]:[lon]],10,0)</f>
        <v>35.426600000000001</v>
      </c>
      <c r="F42">
        <f>VLOOKUP(TEXT(표_3[[#This Row],[loc]],"###"),표2[[loc]:[lon]],11,0)</f>
        <v>126.697</v>
      </c>
    </row>
    <row r="43" spans="1:6">
      <c r="A43">
        <v>45</v>
      </c>
      <c r="B43">
        <v>146</v>
      </c>
      <c r="C43" t="s">
        <v>52</v>
      </c>
      <c r="D43" s="6">
        <v>2017</v>
      </c>
      <c r="E43">
        <f>VLOOKUP(TEXT(표_3[[#This Row],[loc]],"###"),표2[[loc]:[lon]],10,0)</f>
        <v>35.840800000000002</v>
      </c>
      <c r="F43">
        <f>VLOOKUP(TEXT(표_3[[#This Row],[loc]],"###"),표2[[loc]:[lon]],11,0)</f>
        <v>127.119</v>
      </c>
    </row>
    <row r="44" spans="1:6">
      <c r="A44">
        <v>45</v>
      </c>
      <c r="B44">
        <v>243</v>
      </c>
      <c r="C44" t="s">
        <v>53</v>
      </c>
      <c r="D44" s="6">
        <v>2017</v>
      </c>
      <c r="E44">
        <f>VLOOKUP(TEXT(표_3[[#This Row],[loc]],"###"),표2[[loc]:[lon]],10,0)</f>
        <v>35.72954</v>
      </c>
      <c r="F44">
        <f>VLOOKUP(TEXT(표_3[[#This Row],[loc]],"###"),표2[[loc]:[lon]],11,0)</f>
        <v>126.71655</v>
      </c>
    </row>
    <row r="45" spans="1:6">
      <c r="A45">
        <v>45</v>
      </c>
      <c r="B45">
        <v>245</v>
      </c>
      <c r="C45" t="s">
        <v>54</v>
      </c>
      <c r="D45" s="6">
        <v>2017</v>
      </c>
      <c r="E45">
        <f>VLOOKUP(TEXT(표_3[[#This Row],[loc]],"###"),표2[[loc]:[lon]],10,0)</f>
        <v>35.56306</v>
      </c>
      <c r="F45">
        <f>VLOOKUP(TEXT(표_3[[#This Row],[loc]],"###"),표2[[loc]:[lon]],11,0)</f>
        <v>126.83917</v>
      </c>
    </row>
    <row r="46" spans="1:6">
      <c r="A46">
        <v>46</v>
      </c>
      <c r="B46">
        <v>175</v>
      </c>
      <c r="C46" t="s">
        <v>55</v>
      </c>
      <c r="D46" s="6">
        <v>2017</v>
      </c>
      <c r="E46">
        <f>VLOOKUP(TEXT(표_3[[#This Row],[loc]],"###"),표2[[loc]:[lon]],10,0)</f>
        <v>34.472110000000001</v>
      </c>
      <c r="F46">
        <f>VLOOKUP(TEXT(표_3[[#This Row],[loc]],"###"),표2[[loc]:[lon]],11,0)</f>
        <v>126.32380000000001</v>
      </c>
    </row>
    <row r="47" spans="1:6">
      <c r="A47">
        <v>46</v>
      </c>
      <c r="B47">
        <v>169</v>
      </c>
      <c r="C47" t="s">
        <v>56</v>
      </c>
      <c r="D47" s="6">
        <v>2017</v>
      </c>
      <c r="E47">
        <f>VLOOKUP(TEXT(표_3[[#This Row],[loc]],"###"),표2[[loc]:[lon]],10,0)</f>
        <v>34.687190000000001</v>
      </c>
      <c r="F47">
        <f>VLOOKUP(TEXT(표_3[[#This Row],[loc]],"###"),표2[[loc]:[lon]],11,0)</f>
        <v>125.45103</v>
      </c>
    </row>
    <row r="48" spans="1:6">
      <c r="A48">
        <v>46</v>
      </c>
      <c r="B48">
        <v>258</v>
      </c>
      <c r="C48" t="s">
        <v>57</v>
      </c>
      <c r="D48" s="6">
        <v>2017</v>
      </c>
      <c r="E48">
        <f>VLOOKUP(TEXT(표_3[[#This Row],[loc]],"###"),표2[[loc]:[lon]],10,0)</f>
        <v>34.763300000000001</v>
      </c>
      <c r="F48">
        <f>VLOOKUP(TEXT(표_3[[#This Row],[loc]],"###"),표2[[loc]:[lon]],11,0)</f>
        <v>127.2123</v>
      </c>
    </row>
    <row r="49" spans="1:6">
      <c r="A49">
        <v>46</v>
      </c>
      <c r="B49">
        <v>252</v>
      </c>
      <c r="C49" t="s">
        <v>60</v>
      </c>
      <c r="D49" s="6">
        <v>2017</v>
      </c>
      <c r="E49">
        <f>VLOOKUP(TEXT(표_3[[#This Row],[loc]],"###"),표2[[loc]:[lon]],10,0)</f>
        <v>35.283672000000003</v>
      </c>
      <c r="F49">
        <f>VLOOKUP(TEXT(표_3[[#This Row],[loc]],"###"),표2[[loc]:[lon]],11,0)</f>
        <v>126.47779</v>
      </c>
    </row>
    <row r="50" spans="1:6">
      <c r="A50">
        <v>46</v>
      </c>
      <c r="B50">
        <v>174</v>
      </c>
      <c r="C50" t="s">
        <v>61</v>
      </c>
      <c r="D50" s="6">
        <v>2017</v>
      </c>
      <c r="E50">
        <f>VLOOKUP(TEXT(표_3[[#This Row],[loc]],"###"),표2[[loc]:[lon]],10,0)</f>
        <v>35.020400000000002</v>
      </c>
      <c r="F50">
        <f>VLOOKUP(TEXT(표_3[[#This Row],[loc]],"###"),표2[[loc]:[lon]],11,0)</f>
        <v>127.3694</v>
      </c>
    </row>
    <row r="51" spans="1:6">
      <c r="A51">
        <v>46</v>
      </c>
      <c r="B51">
        <v>170</v>
      </c>
      <c r="C51" t="s">
        <v>63</v>
      </c>
      <c r="D51" s="6">
        <v>2017</v>
      </c>
      <c r="E51">
        <f>VLOOKUP(TEXT(표_3[[#This Row],[loc]],"###"),표2[[loc]:[lon]],10,0)</f>
        <v>34.395870000000002</v>
      </c>
      <c r="F51">
        <f>VLOOKUP(TEXT(표_3[[#This Row],[loc]],"###"),표2[[loc]:[lon]],11,0)</f>
        <v>126.70184</v>
      </c>
    </row>
    <row r="52" spans="1:6">
      <c r="A52">
        <v>46</v>
      </c>
      <c r="B52">
        <v>168</v>
      </c>
      <c r="C52" t="s">
        <v>64</v>
      </c>
      <c r="D52" s="6">
        <v>2017</v>
      </c>
      <c r="E52">
        <f>VLOOKUP(TEXT(표_3[[#This Row],[loc]],"###"),표2[[loc]:[lon]],10,0)</f>
        <v>34.739289999999997</v>
      </c>
      <c r="F52">
        <f>VLOOKUP(TEXT(표_3[[#This Row],[loc]],"###"),표2[[loc]:[lon]],11,0)</f>
        <v>127.74064</v>
      </c>
    </row>
    <row r="53" spans="1:6">
      <c r="A53">
        <v>46</v>
      </c>
      <c r="B53">
        <v>260</v>
      </c>
      <c r="C53" t="s">
        <v>65</v>
      </c>
      <c r="D53" s="6">
        <v>2017</v>
      </c>
      <c r="E53">
        <f>VLOOKUP(TEXT(표_3[[#This Row],[loc]],"###"),표2[[loc]:[lon]],10,0)</f>
        <v>34.688749999999999</v>
      </c>
      <c r="F53">
        <f>VLOOKUP(TEXT(표_3[[#This Row],[loc]],"###"),표2[[loc]:[lon]],11,0)</f>
        <v>126.91949</v>
      </c>
    </row>
    <row r="54" spans="1:6">
      <c r="A54">
        <v>46</v>
      </c>
      <c r="B54">
        <v>261</v>
      </c>
      <c r="C54" t="s">
        <v>66</v>
      </c>
      <c r="D54" s="6">
        <v>2017</v>
      </c>
      <c r="E54">
        <f>VLOOKUP(TEXT(표_3[[#This Row],[loc]],"###"),표2[[loc]:[lon]],10,0)</f>
        <v>34.553750000000001</v>
      </c>
      <c r="F54">
        <f>VLOOKUP(TEXT(표_3[[#This Row],[loc]],"###"),표2[[loc]:[lon]],11,0)</f>
        <v>126.56907</v>
      </c>
    </row>
    <row r="55" spans="1:6">
      <c r="A55">
        <v>46</v>
      </c>
      <c r="B55">
        <v>165</v>
      </c>
      <c r="C55" t="s">
        <v>67</v>
      </c>
      <c r="D55" s="6">
        <v>2017</v>
      </c>
      <c r="E55">
        <f>VLOOKUP(TEXT(표_3[[#This Row],[loc]],"###"),표2[[loc]:[lon]],10,0)</f>
        <v>34.816890000000001</v>
      </c>
      <c r="F55">
        <f>VLOOKUP(TEXT(표_3[[#This Row],[loc]],"###"),표2[[loc]:[lon]],11,0)</f>
        <v>126.38121</v>
      </c>
    </row>
    <row r="56" spans="1:6">
      <c r="A56">
        <v>46</v>
      </c>
      <c r="B56">
        <v>262</v>
      </c>
      <c r="C56" t="s">
        <v>68</v>
      </c>
      <c r="D56" s="6">
        <v>2017</v>
      </c>
      <c r="E56">
        <f>VLOOKUP(TEXT(표_3[[#This Row],[loc]],"###"),표2[[loc]:[lon]],10,0)</f>
        <v>34.618259999999999</v>
      </c>
      <c r="F56">
        <f>VLOOKUP(TEXT(표_3[[#This Row],[loc]],"###"),표2[[loc]:[lon]],11,0)</f>
        <v>127.27572000000001</v>
      </c>
    </row>
    <row r="57" spans="1:6">
      <c r="A57">
        <v>47</v>
      </c>
      <c r="B57">
        <v>276</v>
      </c>
      <c r="C57" t="s">
        <v>69</v>
      </c>
      <c r="D57" s="6">
        <v>2017</v>
      </c>
      <c r="E57">
        <f>VLOOKUP(TEXT(표_3[[#This Row],[loc]],"###"),표2[[loc]:[lon]],10,0)</f>
        <v>36.432099999999998</v>
      </c>
      <c r="F57">
        <f>VLOOKUP(TEXT(표_3[[#This Row],[loc]],"###"),표2[[loc]:[lon]],11,0)</f>
        <v>129.04230000000001</v>
      </c>
    </row>
    <row r="58" spans="1:6">
      <c r="A58">
        <v>47</v>
      </c>
      <c r="B58">
        <v>130</v>
      </c>
      <c r="C58" t="s">
        <v>70</v>
      </c>
      <c r="D58" s="6">
        <v>2017</v>
      </c>
      <c r="E58">
        <f>VLOOKUP(TEXT(표_3[[#This Row],[loc]],"###"),표2[[loc]:[lon]],10,0)</f>
        <v>36.991759999999999</v>
      </c>
      <c r="F58">
        <f>VLOOKUP(TEXT(표_3[[#This Row],[loc]],"###"),표2[[loc]:[lon]],11,0)</f>
        <v>129.41278</v>
      </c>
    </row>
    <row r="59" spans="1:6">
      <c r="A59">
        <v>47</v>
      </c>
      <c r="B59">
        <v>277</v>
      </c>
      <c r="C59" t="s">
        <v>71</v>
      </c>
      <c r="D59" s="6">
        <v>2017</v>
      </c>
      <c r="E59">
        <f>VLOOKUP(TEXT(표_3[[#This Row],[loc]],"###"),표2[[loc]:[lon]],10,0)</f>
        <v>36.53331</v>
      </c>
      <c r="F59">
        <f>VLOOKUP(TEXT(표_3[[#This Row],[loc]],"###"),표2[[loc]:[lon]],11,0)</f>
        <v>129.40935999999999</v>
      </c>
    </row>
    <row r="60" spans="1:6">
      <c r="A60">
        <v>47</v>
      </c>
      <c r="B60">
        <v>278</v>
      </c>
      <c r="C60" t="s">
        <v>72</v>
      </c>
      <c r="D60" s="6">
        <v>2017</v>
      </c>
      <c r="E60">
        <f>VLOOKUP(TEXT(표_3[[#This Row],[loc]],"###"),표2[[loc]:[lon]],10,0)</f>
        <v>36.356110000000001</v>
      </c>
      <c r="F60">
        <f>VLOOKUP(TEXT(표_3[[#This Row],[loc]],"###"),표2[[loc]:[lon]],11,0)</f>
        <v>128.68799999999999</v>
      </c>
    </row>
    <row r="61" spans="1:6">
      <c r="A61">
        <v>47</v>
      </c>
      <c r="B61">
        <v>271</v>
      </c>
      <c r="C61" t="s">
        <v>73</v>
      </c>
      <c r="D61" s="6">
        <v>2017</v>
      </c>
      <c r="E61">
        <f>VLOOKUP(TEXT(표_3[[#This Row],[loc]],"###"),표2[[loc]:[lon]],10,0)</f>
        <v>36.943550000000002</v>
      </c>
      <c r="F61">
        <f>VLOOKUP(TEXT(표_3[[#This Row],[loc]],"###"),표2[[loc]:[lon]],11,0)</f>
        <v>128.91399999999999</v>
      </c>
    </row>
    <row r="62" spans="1:6">
      <c r="A62">
        <v>47</v>
      </c>
      <c r="B62">
        <v>273</v>
      </c>
      <c r="C62" t="s">
        <v>75</v>
      </c>
      <c r="D62" s="6">
        <v>2017</v>
      </c>
      <c r="E62">
        <f>VLOOKUP(TEXT(표_3[[#This Row],[loc]],"###"),표2[[loc]:[lon]],10,0)</f>
        <v>36.627270000000003</v>
      </c>
      <c r="F62">
        <f>VLOOKUP(TEXT(표_3[[#This Row],[loc]],"###"),표2[[loc]:[lon]],11,0)</f>
        <v>128.148</v>
      </c>
    </row>
    <row r="63" spans="1:6">
      <c r="A63">
        <v>47</v>
      </c>
      <c r="B63">
        <v>138</v>
      </c>
      <c r="C63" t="s">
        <v>76</v>
      </c>
      <c r="D63" s="6">
        <v>2017</v>
      </c>
      <c r="E63">
        <f>VLOOKUP(TEXT(표_3[[#This Row],[loc]],"###"),표2[[loc]:[lon]],10,0)</f>
        <v>36.03201</v>
      </c>
      <c r="F63">
        <f>VLOOKUP(TEXT(표_3[[#This Row],[loc]],"###"),표2[[loc]:[lon]],11,0)</f>
        <v>129.38002</v>
      </c>
    </row>
    <row r="64" spans="1:6">
      <c r="A64">
        <v>47</v>
      </c>
      <c r="B64">
        <v>115</v>
      </c>
      <c r="C64" t="s">
        <v>77</v>
      </c>
      <c r="D64" s="6">
        <v>2017</v>
      </c>
      <c r="E64">
        <f>VLOOKUP(TEXT(표_3[[#This Row],[loc]],"###"),표2[[loc]:[lon]],10,0)</f>
        <v>37.481290000000001</v>
      </c>
      <c r="F64">
        <f>VLOOKUP(TEXT(표_3[[#This Row],[loc]],"###"),표2[[loc]:[lon]],11,0)</f>
        <v>130.89864</v>
      </c>
    </row>
    <row r="65" spans="1:6">
      <c r="A65">
        <v>47</v>
      </c>
      <c r="B65">
        <v>272</v>
      </c>
      <c r="C65" t="s">
        <v>78</v>
      </c>
      <c r="D65" s="6">
        <v>2017</v>
      </c>
      <c r="E65">
        <f>VLOOKUP(TEXT(표_3[[#This Row],[loc]],"###"),표2[[loc]:[lon]],10,0)</f>
        <v>36.871879999999997</v>
      </c>
      <c r="F65">
        <f>VLOOKUP(TEXT(표_3[[#This Row],[loc]],"###"),표2[[loc]:[lon]],11,0)</f>
        <v>128.51695000000001</v>
      </c>
    </row>
    <row r="66" spans="1:6">
      <c r="A66">
        <v>47</v>
      </c>
      <c r="B66">
        <v>281</v>
      </c>
      <c r="C66" t="s">
        <v>79</v>
      </c>
      <c r="D66" s="6">
        <v>2017</v>
      </c>
      <c r="E66">
        <f>VLOOKUP(TEXT(표_3[[#This Row],[loc]],"###"),표2[[loc]:[lon]],10,0)</f>
        <v>35.977429999999998</v>
      </c>
      <c r="F66">
        <f>VLOOKUP(TEXT(표_3[[#This Row],[loc]],"###"),표2[[loc]:[lon]],11,0)</f>
        <v>128.95142000000001</v>
      </c>
    </row>
    <row r="67" spans="1:6">
      <c r="A67">
        <v>47</v>
      </c>
      <c r="B67">
        <v>137</v>
      </c>
      <c r="C67" t="s">
        <v>80</v>
      </c>
      <c r="D67" s="6">
        <v>2017</v>
      </c>
      <c r="E67">
        <f>VLOOKUP(TEXT(표_3[[#This Row],[loc]],"###"),표2[[loc]:[lon]],10,0)</f>
        <v>36.408380000000001</v>
      </c>
      <c r="F67">
        <f>VLOOKUP(TEXT(표_3[[#This Row],[loc]],"###"),표2[[loc]:[lon]],11,0)</f>
        <v>128.15742</v>
      </c>
    </row>
    <row r="68" spans="1:6">
      <c r="A68">
        <v>47</v>
      </c>
      <c r="B68">
        <v>279</v>
      </c>
      <c r="C68" t="s">
        <v>81</v>
      </c>
      <c r="D68" s="6">
        <v>2017</v>
      </c>
      <c r="E68">
        <f>VLOOKUP(TEXT(표_3[[#This Row],[loc]],"###"),표2[[loc]:[lon]],10,0)</f>
        <v>36.130000000000003</v>
      </c>
      <c r="F68">
        <f>VLOOKUP(TEXT(표_3[[#This Row],[loc]],"###"),표2[[loc]:[lon]],11,0)</f>
        <v>128.32</v>
      </c>
    </row>
    <row r="69" spans="1:6">
      <c r="A69">
        <v>47</v>
      </c>
      <c r="B69">
        <v>136</v>
      </c>
      <c r="C69" t="s">
        <v>82</v>
      </c>
      <c r="D69" s="6">
        <v>2017</v>
      </c>
      <c r="E69">
        <f>VLOOKUP(TEXT(표_3[[#This Row],[loc]],"###"),표2[[loc]:[lon]],10,0)</f>
        <v>36.572929999999999</v>
      </c>
      <c r="F69">
        <f>VLOOKUP(TEXT(표_3[[#This Row],[loc]],"###"),표2[[loc]:[lon]],11,0)</f>
        <v>128.70732000000001</v>
      </c>
    </row>
    <row r="70" spans="1:6">
      <c r="A70">
        <v>48</v>
      </c>
      <c r="B70">
        <v>253</v>
      </c>
      <c r="C70" t="s">
        <v>83</v>
      </c>
      <c r="D70" s="6">
        <v>2017</v>
      </c>
      <c r="E70">
        <f>VLOOKUP(TEXT(표_3[[#This Row],[loc]],"###"),표2[[loc]:[lon]],10,0)</f>
        <v>35.226660000000003</v>
      </c>
      <c r="F70">
        <f>VLOOKUP(TEXT(표_3[[#This Row],[loc]],"###"),표2[[loc]:[lon]],11,0)</f>
        <v>128.893</v>
      </c>
    </row>
    <row r="71" spans="1:6">
      <c r="A71">
        <v>48</v>
      </c>
      <c r="B71">
        <v>263</v>
      </c>
      <c r="C71" t="s">
        <v>84</v>
      </c>
      <c r="D71" s="6">
        <v>2017</v>
      </c>
      <c r="E71">
        <f>VLOOKUP(TEXT(표_3[[#This Row],[loc]],"###"),표2[[loc]:[lon]],10,0)</f>
        <v>35.322600000000001</v>
      </c>
      <c r="F71">
        <f>VLOOKUP(TEXT(표_3[[#This Row],[loc]],"###"),표2[[loc]:[lon]],11,0)</f>
        <v>128.28809999999999</v>
      </c>
    </row>
    <row r="72" spans="1:6">
      <c r="A72">
        <v>48</v>
      </c>
      <c r="B72">
        <v>162</v>
      </c>
      <c r="C72" t="s">
        <v>85</v>
      </c>
      <c r="D72" s="6">
        <v>2017</v>
      </c>
      <c r="E72">
        <f>VLOOKUP(TEXT(표_3[[#This Row],[loc]],"###"),표2[[loc]:[lon]],10,0)</f>
        <v>34.845460000000003</v>
      </c>
      <c r="F72">
        <f>VLOOKUP(TEXT(표_3[[#This Row],[loc]],"###"),표2[[loc]:[lon]],11,0)</f>
        <v>128.43559999999999</v>
      </c>
    </row>
    <row r="73" spans="1:6">
      <c r="A73">
        <v>48</v>
      </c>
      <c r="B73">
        <v>285</v>
      </c>
      <c r="C73" t="s">
        <v>86</v>
      </c>
      <c r="D73" s="6">
        <v>2017</v>
      </c>
      <c r="E73">
        <f>VLOOKUP(TEXT(표_3[[#This Row],[loc]],"###"),표2[[loc]:[lon]],10,0)</f>
        <v>35.56503</v>
      </c>
      <c r="F73">
        <f>VLOOKUP(TEXT(표_3[[#This Row],[loc]],"###"),표2[[loc]:[lon]],11,0)</f>
        <v>128.16986</v>
      </c>
    </row>
    <row r="74" spans="1:6">
      <c r="A74">
        <v>48</v>
      </c>
      <c r="B74">
        <v>289</v>
      </c>
      <c r="C74" t="s">
        <v>87</v>
      </c>
      <c r="D74" s="6">
        <v>2017</v>
      </c>
      <c r="E74">
        <f>VLOOKUP(TEXT(표_3[[#This Row],[loc]],"###"),표2[[loc]:[lon]],10,0)</f>
        <v>35.412990000000001</v>
      </c>
      <c r="F74">
        <f>VLOOKUP(TEXT(표_3[[#This Row],[loc]],"###"),표2[[loc]:[lon]],11,0)</f>
        <v>127.87909999999999</v>
      </c>
    </row>
    <row r="75" spans="1:6">
      <c r="A75">
        <v>48</v>
      </c>
      <c r="B75">
        <v>294</v>
      </c>
      <c r="C75" t="s">
        <v>88</v>
      </c>
      <c r="D75" s="6">
        <v>2017</v>
      </c>
      <c r="E75">
        <f>VLOOKUP(TEXT(표_3[[#This Row],[loc]],"###"),표2[[loc]:[lon]],10,0)</f>
        <v>34.888179999999998</v>
      </c>
      <c r="F75">
        <f>VLOOKUP(TEXT(표_3[[#This Row],[loc]],"###"),표2[[loc]:[lon]],11,0)</f>
        <v>128.60452000000001</v>
      </c>
    </row>
    <row r="76" spans="1:6">
      <c r="A76">
        <v>48</v>
      </c>
      <c r="B76">
        <v>264</v>
      </c>
      <c r="C76" t="s">
        <v>89</v>
      </c>
      <c r="D76" s="6">
        <v>2017</v>
      </c>
      <c r="E76">
        <f>VLOOKUP(TEXT(표_3[[#This Row],[loc]],"###"),표2[[loc]:[lon]],10,0)</f>
        <v>35.511400000000002</v>
      </c>
      <c r="F76">
        <f>VLOOKUP(TEXT(표_3[[#This Row],[loc]],"###"),표2[[loc]:[lon]],11,0)</f>
        <v>127.7454</v>
      </c>
    </row>
    <row r="77" spans="1:6">
      <c r="A77">
        <v>48</v>
      </c>
      <c r="B77">
        <v>257</v>
      </c>
      <c r="C77" t="s">
        <v>90</v>
      </c>
      <c r="D77" s="6">
        <v>2017</v>
      </c>
      <c r="E77">
        <f>VLOOKUP(TEXT(표_3[[#This Row],[loc]],"###"),표2[[loc]:[lon]],10,0)</f>
        <v>35.307200000000002</v>
      </c>
      <c r="F77">
        <f>VLOOKUP(TEXT(표_3[[#This Row],[loc]],"###"),표2[[loc]:[lon]],11,0)</f>
        <v>129.02000000000001</v>
      </c>
    </row>
    <row r="78" spans="1:6">
      <c r="A78">
        <v>48</v>
      </c>
      <c r="B78">
        <v>295</v>
      </c>
      <c r="C78" t="s">
        <v>91</v>
      </c>
      <c r="D78" s="6">
        <v>2017</v>
      </c>
      <c r="E78">
        <f>VLOOKUP(TEXT(표_3[[#This Row],[loc]],"###"),표2[[loc]:[lon]],10,0)</f>
        <v>34.81662</v>
      </c>
      <c r="F78">
        <f>VLOOKUP(TEXT(표_3[[#This Row],[loc]],"###"),표2[[loc]:[lon]],11,0)</f>
        <v>127.92641</v>
      </c>
    </row>
    <row r="79" spans="1:6">
      <c r="A79">
        <v>48</v>
      </c>
      <c r="B79">
        <v>255</v>
      </c>
      <c r="C79" t="s">
        <v>92</v>
      </c>
      <c r="D79" s="6">
        <v>2017</v>
      </c>
      <c r="E79">
        <f>VLOOKUP(TEXT(표_3[[#This Row],[loc]],"###"),표2[[loc]:[lon]],10,0)</f>
        <v>35.226399999999998</v>
      </c>
      <c r="F79">
        <f>VLOOKUP(TEXT(표_3[[#This Row],[loc]],"###"),표2[[loc]:[lon]],11,0)</f>
        <v>128.67250000000001</v>
      </c>
    </row>
    <row r="80" spans="1:6">
      <c r="A80">
        <v>48</v>
      </c>
      <c r="B80">
        <v>192</v>
      </c>
      <c r="C80" t="s">
        <v>93</v>
      </c>
      <c r="D80" s="6">
        <v>2017</v>
      </c>
      <c r="E80">
        <f>VLOOKUP(TEXT(표_3[[#This Row],[loc]],"###"),표2[[loc]:[lon]],10,0)</f>
        <v>35.163789999999999</v>
      </c>
      <c r="F80">
        <f>VLOOKUP(TEXT(표_3[[#This Row],[loc]],"###"),표2[[loc]:[lon]],11,0)</f>
        <v>128.04002</v>
      </c>
    </row>
    <row r="81" spans="1:6">
      <c r="A81">
        <v>48</v>
      </c>
      <c r="B81">
        <v>288</v>
      </c>
      <c r="C81" t="s">
        <v>94</v>
      </c>
      <c r="D81" s="6">
        <v>2017</v>
      </c>
      <c r="E81">
        <f>VLOOKUP(TEXT(표_3[[#This Row],[loc]],"###"),표2[[loc]:[lon]],10,0)</f>
        <v>35.491480000000003</v>
      </c>
      <c r="F81">
        <f>VLOOKUP(TEXT(표_3[[#This Row],[loc]],"###"),표2[[loc]:[lon]],11,0)</f>
        <v>128.7441</v>
      </c>
    </row>
    <row r="82" spans="1:6">
      <c r="A82">
        <v>48</v>
      </c>
      <c r="B82">
        <v>284</v>
      </c>
      <c r="C82" t="s">
        <v>95</v>
      </c>
      <c r="D82" s="6">
        <v>2017</v>
      </c>
      <c r="E82">
        <f>VLOOKUP(TEXT(표_3[[#This Row],[loc]],"###"),표2[[loc]:[lon]],10,0)</f>
        <v>35.667400000000001</v>
      </c>
      <c r="F82">
        <f>VLOOKUP(TEXT(표_3[[#This Row],[loc]],"###"),표2[[loc]:[lon]],11,0)</f>
        <v>127.90900000000001</v>
      </c>
    </row>
    <row r="83" spans="1:6">
      <c r="A83">
        <v>48</v>
      </c>
      <c r="B83">
        <v>155</v>
      </c>
      <c r="C83" t="s">
        <v>96</v>
      </c>
      <c r="D83" s="6">
        <v>2017</v>
      </c>
      <c r="E83">
        <f>VLOOKUP(TEXT(표_3[[#This Row],[loc]],"###"),표2[[loc]:[lon]],10,0)</f>
        <v>35.170200000000001</v>
      </c>
      <c r="F83">
        <f>VLOOKUP(TEXT(표_3[[#This Row],[loc]],"###"),표2[[loc]:[lon]],11,0)</f>
        <v>128.57284999999999</v>
      </c>
    </row>
    <row r="84" spans="1:6">
      <c r="A84">
        <v>50</v>
      </c>
      <c r="B84">
        <v>188</v>
      </c>
      <c r="C84" t="s">
        <v>97</v>
      </c>
      <c r="D84" s="6">
        <v>2017</v>
      </c>
      <c r="E84">
        <f>VLOOKUP(TEXT(표_3[[#This Row],[loc]],"###"),표2[[loc]:[lon]],10,0)</f>
        <v>33.386769999999999</v>
      </c>
      <c r="F84">
        <f>VLOOKUP(TEXT(표_3[[#This Row],[loc]],"###"),표2[[loc]:[lon]],11,0)</f>
        <v>126.8802</v>
      </c>
    </row>
    <row r="85" spans="1:6">
      <c r="A85">
        <v>50</v>
      </c>
      <c r="B85">
        <v>185</v>
      </c>
      <c r="C85" t="s">
        <v>98</v>
      </c>
      <c r="D85" s="6">
        <v>2017</v>
      </c>
      <c r="E85">
        <f>VLOOKUP(TEXT(표_3[[#This Row],[loc]],"###"),표2[[loc]:[lon]],10,0)</f>
        <v>33.293819999999997</v>
      </c>
      <c r="F85">
        <f>VLOOKUP(TEXT(표_3[[#This Row],[loc]],"###"),표2[[loc]:[lon]],11,0)</f>
        <v>126.16283</v>
      </c>
    </row>
    <row r="86" spans="1:6">
      <c r="A86">
        <v>50</v>
      </c>
      <c r="B86">
        <v>184</v>
      </c>
      <c r="C86" t="s">
        <v>99</v>
      </c>
      <c r="D86" s="6">
        <v>2017</v>
      </c>
      <c r="E86">
        <f>VLOOKUP(TEXT(표_3[[#This Row],[loc]],"###"),표2[[loc]:[lon]],10,0)</f>
        <v>33.514110000000002</v>
      </c>
      <c r="F86">
        <f>VLOOKUP(TEXT(표_3[[#This Row],[loc]],"###"),표2[[loc]:[lon]],11,0)</f>
        <v>126.52968</v>
      </c>
    </row>
    <row r="87" spans="1:6">
      <c r="A87">
        <v>50</v>
      </c>
      <c r="B87">
        <v>189</v>
      </c>
      <c r="C87" t="s">
        <v>100</v>
      </c>
      <c r="D87" s="6">
        <v>2017</v>
      </c>
      <c r="E87">
        <f>VLOOKUP(TEXT(표_3[[#This Row],[loc]],"###"),표2[[loc]:[lon]],10,0)</f>
        <v>33.246130000000001</v>
      </c>
      <c r="F87">
        <f>VLOOKUP(TEXT(표_3[[#This Row],[loc]],"###"),표2[[loc]:[lon]],11,0)</f>
        <v>126.56534000000001</v>
      </c>
    </row>
  </sheetData>
  <phoneticPr fontId="2" type="noConversion"/>
  <pageMargins left="0.23622047244094491" right="0.23622047244094491" top="0.19685039370078741" bottom="0.19685039370078741" header="7.874015748031496E-2" footer="7.874015748031496E-2"/>
  <pageSetup paperSize="9" scale="56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6"/>
  <sheetViews>
    <sheetView workbookViewId="0">
      <selection activeCell="D2" sqref="D2"/>
    </sheetView>
  </sheetViews>
  <sheetFormatPr defaultRowHeight="17.399999999999999"/>
  <sheetData>
    <row r="1" spans="1:3">
      <c r="A1" s="26" t="s">
        <v>460</v>
      </c>
      <c r="B1" s="26" t="s">
        <v>481</v>
      </c>
      <c r="C1" s="26" t="s">
        <v>482</v>
      </c>
    </row>
    <row r="2" spans="1:3">
      <c r="A2" s="26" t="s">
        <v>106</v>
      </c>
      <c r="B2" s="26" t="s">
        <v>118</v>
      </c>
      <c r="C2" s="26">
        <v>0.18712462638572172</v>
      </c>
    </row>
    <row r="3" spans="1:3">
      <c r="A3" s="26" t="s">
        <v>110</v>
      </c>
      <c r="B3" s="26" t="s">
        <v>446</v>
      </c>
      <c r="C3" s="26">
        <v>4.879142957528429E-2</v>
      </c>
    </row>
    <row r="4" spans="1:3">
      <c r="A4" s="26" t="s">
        <v>114</v>
      </c>
      <c r="B4" s="26" t="s">
        <v>270</v>
      </c>
      <c r="C4" s="26">
        <v>1.754301231202898</v>
      </c>
    </row>
    <row r="5" spans="1:3">
      <c r="A5" s="26" t="s">
        <v>118</v>
      </c>
      <c r="B5" s="26" t="s">
        <v>122</v>
      </c>
      <c r="C5" s="26">
        <v>6.3937821357959446E-2</v>
      </c>
    </row>
    <row r="6" spans="1:3">
      <c r="A6" s="26" t="s">
        <v>122</v>
      </c>
      <c r="B6" s="26" t="s">
        <v>126</v>
      </c>
      <c r="C6" s="26">
        <v>0.33790338056903974</v>
      </c>
    </row>
    <row r="7" spans="1:3">
      <c r="A7" s="26" t="s">
        <v>126</v>
      </c>
      <c r="B7" s="26" t="s">
        <v>288</v>
      </c>
      <c r="C7" s="26">
        <v>0.36284326712782738</v>
      </c>
    </row>
    <row r="8" spans="1:3">
      <c r="A8" s="26" t="s">
        <v>130</v>
      </c>
      <c r="B8" s="26" t="s">
        <v>146</v>
      </c>
      <c r="C8" s="26">
        <v>0.29979680868881919</v>
      </c>
    </row>
    <row r="9" spans="1:3">
      <c r="A9" s="26" t="s">
        <v>134</v>
      </c>
      <c r="B9" s="26" t="s">
        <v>270</v>
      </c>
      <c r="C9" s="26">
        <v>0.29091576529984747</v>
      </c>
    </row>
    <row r="10" spans="1:3">
      <c r="A10" s="26" t="s">
        <v>138</v>
      </c>
      <c r="B10" s="26" t="s">
        <v>296</v>
      </c>
      <c r="C10" s="26">
        <v>0.30519274909472999</v>
      </c>
    </row>
    <row r="11" spans="1:3">
      <c r="A11" s="26" t="s">
        <v>142</v>
      </c>
      <c r="B11" s="26" t="s">
        <v>162</v>
      </c>
      <c r="C11" s="26">
        <v>1.5644230759292734</v>
      </c>
    </row>
    <row r="12" spans="1:3">
      <c r="A12" s="26" t="s">
        <v>146</v>
      </c>
      <c r="B12" s="26" t="s">
        <v>277</v>
      </c>
      <c r="C12" s="26">
        <v>0.49894854173551789</v>
      </c>
    </row>
    <row r="13" spans="1:3">
      <c r="A13" s="26" t="s">
        <v>150</v>
      </c>
      <c r="B13" s="26" t="s">
        <v>296</v>
      </c>
      <c r="C13" s="26">
        <v>0.2640472628148125</v>
      </c>
    </row>
    <row r="14" spans="1:3">
      <c r="A14" s="26" t="s">
        <v>154</v>
      </c>
      <c r="B14" s="26" t="s">
        <v>296</v>
      </c>
      <c r="C14" s="26">
        <v>0.30670722472742978</v>
      </c>
    </row>
    <row r="15" spans="1:3">
      <c r="A15" s="26" t="s">
        <v>158</v>
      </c>
      <c r="B15" s="26" t="s">
        <v>248</v>
      </c>
      <c r="C15" s="26">
        <v>0.22742760628384501</v>
      </c>
    </row>
    <row r="16" spans="1:3">
      <c r="A16" s="26" t="s">
        <v>162</v>
      </c>
      <c r="B16" s="26" t="s">
        <v>408</v>
      </c>
      <c r="C16" s="26">
        <v>0.4584627562845201</v>
      </c>
    </row>
    <row r="17" spans="1:3">
      <c r="A17" s="26" t="s">
        <v>166</v>
      </c>
      <c r="B17" s="26" t="s">
        <v>303</v>
      </c>
      <c r="C17" s="26">
        <v>0.19251116123487219</v>
      </c>
    </row>
    <row r="18" spans="1:3">
      <c r="A18" s="26" t="s">
        <v>170</v>
      </c>
      <c r="B18" s="26" t="s">
        <v>314</v>
      </c>
      <c r="C18" s="26">
        <v>0.29074089220473004</v>
      </c>
    </row>
    <row r="19" spans="1:3">
      <c r="A19" s="26" t="s">
        <v>174</v>
      </c>
      <c r="B19" s="26" t="s">
        <v>182</v>
      </c>
      <c r="C19" s="26">
        <v>0.24883839133060243</v>
      </c>
    </row>
    <row r="20" spans="1:3">
      <c r="A20" s="26" t="s">
        <v>178</v>
      </c>
      <c r="B20" s="26" t="s">
        <v>412</v>
      </c>
      <c r="C20" s="26">
        <v>0.21767906376130935</v>
      </c>
    </row>
    <row r="21" spans="1:3">
      <c r="A21" s="26" t="s">
        <v>182</v>
      </c>
      <c r="B21" s="26" t="s">
        <v>401</v>
      </c>
      <c r="C21" s="26">
        <v>0.21909260256795732</v>
      </c>
    </row>
    <row r="22" spans="1:3">
      <c r="A22" s="26" t="s">
        <v>186</v>
      </c>
      <c r="B22" s="26" t="s">
        <v>421</v>
      </c>
      <c r="C22" s="26">
        <v>0.27948541035267693</v>
      </c>
    </row>
    <row r="23" spans="1:3">
      <c r="A23" s="26" t="s">
        <v>190</v>
      </c>
      <c r="B23" s="26" t="s">
        <v>317</v>
      </c>
      <c r="C23" s="26">
        <v>0.27937540621894152</v>
      </c>
    </row>
    <row r="24" spans="1:3">
      <c r="A24" s="26" t="s">
        <v>193</v>
      </c>
      <c r="B24" s="26" t="s">
        <v>418</v>
      </c>
      <c r="C24" s="26">
        <v>0.31460551886450661</v>
      </c>
    </row>
    <row r="25" spans="1:3">
      <c r="A25" s="26" t="s">
        <v>197</v>
      </c>
      <c r="B25" s="26" t="s">
        <v>321</v>
      </c>
      <c r="C25" s="26">
        <v>0.28298047017418593</v>
      </c>
    </row>
    <row r="26" spans="1:3">
      <c r="A26" s="26" t="s">
        <v>201</v>
      </c>
      <c r="B26" s="26" t="s">
        <v>421</v>
      </c>
      <c r="C26" s="26">
        <v>0.27039104589464508</v>
      </c>
    </row>
    <row r="27" spans="1:3">
      <c r="A27" s="26" t="s">
        <v>205</v>
      </c>
      <c r="B27" s="26" t="s">
        <v>352</v>
      </c>
      <c r="C27" s="26">
        <v>0.11440525556111791</v>
      </c>
    </row>
    <row r="28" spans="1:3">
      <c r="A28" s="26" t="s">
        <v>209</v>
      </c>
      <c r="B28" s="26" t="s">
        <v>348</v>
      </c>
      <c r="C28" s="26">
        <v>0.30913565307159613</v>
      </c>
    </row>
    <row r="29" spans="1:3">
      <c r="A29" s="26" t="s">
        <v>213</v>
      </c>
      <c r="B29" s="26" t="s">
        <v>344</v>
      </c>
      <c r="C29" s="26">
        <v>0.18495529540945208</v>
      </c>
    </row>
    <row r="30" spans="1:3">
      <c r="A30" s="26" t="s">
        <v>217</v>
      </c>
      <c r="B30" s="26" t="s">
        <v>437</v>
      </c>
      <c r="C30" s="26">
        <v>0.17423824149710768</v>
      </c>
    </row>
    <row r="31" spans="1:3">
      <c r="A31" s="26" t="s">
        <v>220</v>
      </c>
      <c r="B31" s="26" t="s">
        <v>371</v>
      </c>
      <c r="C31" s="26">
        <v>0.32331724234874976</v>
      </c>
    </row>
    <row r="32" spans="1:3">
      <c r="A32" s="26" t="s">
        <v>224</v>
      </c>
      <c r="B32" s="26" t="s">
        <v>440</v>
      </c>
      <c r="C32" s="26">
        <v>0.20122231933859233</v>
      </c>
    </row>
    <row r="33" spans="1:3">
      <c r="A33" s="26" t="s">
        <v>228</v>
      </c>
      <c r="B33" s="26" t="s">
        <v>390</v>
      </c>
      <c r="C33" s="26">
        <v>0.83536957629542119</v>
      </c>
    </row>
    <row r="34" spans="1:3">
      <c r="A34" s="26" t="s">
        <v>232</v>
      </c>
      <c r="B34" s="26" t="s">
        <v>371</v>
      </c>
      <c r="C34" s="26">
        <v>0.20628612968399418</v>
      </c>
    </row>
    <row r="35" spans="1:3">
      <c r="A35" s="26" t="s">
        <v>236</v>
      </c>
      <c r="B35" s="26" t="s">
        <v>336</v>
      </c>
      <c r="C35" s="26">
        <v>0.12506514302554414</v>
      </c>
    </row>
    <row r="36" spans="1:3">
      <c r="A36" s="26" t="s">
        <v>240</v>
      </c>
      <c r="B36" s="26" t="s">
        <v>359</v>
      </c>
      <c r="C36" s="26">
        <v>0.30129855625276497</v>
      </c>
    </row>
    <row r="37" spans="1:3">
      <c r="A37" s="26" t="s">
        <v>244</v>
      </c>
      <c r="B37" s="26" t="s">
        <v>390</v>
      </c>
      <c r="C37" s="26">
        <v>6.5307504163005695E-2</v>
      </c>
    </row>
    <row r="38" spans="1:3">
      <c r="A38" s="26" t="s">
        <v>248</v>
      </c>
      <c r="B38" s="26" t="s">
        <v>307</v>
      </c>
      <c r="C38" s="26">
        <v>0.35512985695375771</v>
      </c>
    </row>
    <row r="39" spans="1:3">
      <c r="A39" s="26" t="s">
        <v>251</v>
      </c>
      <c r="B39" s="26" t="s">
        <v>262</v>
      </c>
      <c r="C39" s="26">
        <v>0.27034222015808279</v>
      </c>
    </row>
    <row r="40" spans="1:3">
      <c r="A40" s="26" t="s">
        <v>255</v>
      </c>
      <c r="B40" s="26" t="s">
        <v>262</v>
      </c>
      <c r="C40" s="26">
        <v>0.40532534611100368</v>
      </c>
    </row>
    <row r="41" spans="1:3">
      <c r="A41" s="26" t="s">
        <v>259</v>
      </c>
      <c r="B41" s="26" t="s">
        <v>262</v>
      </c>
      <c r="C41" s="26">
        <v>0.34484261511593484</v>
      </c>
    </row>
    <row r="42" spans="1:3">
      <c r="A42" s="26" t="s">
        <v>262</v>
      </c>
      <c r="B42" s="26" t="s">
        <v>390</v>
      </c>
      <c r="C42" s="26">
        <v>1.2647553781265406</v>
      </c>
    </row>
    <row r="43" spans="1:3">
      <c r="A43" s="26" t="s">
        <v>266</v>
      </c>
      <c r="B43" s="26" t="s">
        <v>379</v>
      </c>
      <c r="C43" s="26">
        <v>0.29455780841796503</v>
      </c>
    </row>
    <row r="44" spans="1:3">
      <c r="A44" s="26" t="s">
        <v>270</v>
      </c>
      <c r="B44" s="26" t="s">
        <v>456</v>
      </c>
      <c r="C44" s="26">
        <v>0.36654040650383851</v>
      </c>
    </row>
    <row r="45" spans="1:3">
      <c r="A45" s="26" t="s">
        <v>274</v>
      </c>
      <c r="B45" s="26" t="s">
        <v>277</v>
      </c>
      <c r="C45" s="26">
        <v>0.22487372478793596</v>
      </c>
    </row>
    <row r="46" spans="1:3">
      <c r="A46" s="26" t="s">
        <v>277</v>
      </c>
      <c r="B46" s="26" t="s">
        <v>303</v>
      </c>
      <c r="C46" s="26">
        <v>0.53690651718898263</v>
      </c>
    </row>
    <row r="47" spans="1:3">
      <c r="A47" s="26" t="s">
        <v>280</v>
      </c>
      <c r="B47" s="26" t="s">
        <v>446</v>
      </c>
      <c r="C47" s="26">
        <v>0.42746405907396284</v>
      </c>
    </row>
    <row r="48" spans="1:3">
      <c r="A48" s="26" t="s">
        <v>284</v>
      </c>
      <c r="B48" s="26" t="s">
        <v>446</v>
      </c>
      <c r="C48" s="26">
        <v>0.29232559997372465</v>
      </c>
    </row>
    <row r="49" spans="1:3">
      <c r="A49" s="26" t="s">
        <v>288</v>
      </c>
      <c r="B49" s="26" t="s">
        <v>394</v>
      </c>
      <c r="C49" s="26">
        <v>0.23892607748004835</v>
      </c>
    </row>
    <row r="50" spans="1:3">
      <c r="A50" s="26" t="s">
        <v>292</v>
      </c>
      <c r="B50" s="26" t="s">
        <v>296</v>
      </c>
      <c r="C50" s="26">
        <v>0.50340894002788028</v>
      </c>
    </row>
    <row r="51" spans="1:3">
      <c r="A51" s="26" t="s">
        <v>296</v>
      </c>
      <c r="B51" s="26" t="s">
        <v>397</v>
      </c>
      <c r="C51" s="26">
        <v>0.43208336533591252</v>
      </c>
    </row>
    <row r="52" spans="1:3">
      <c r="A52" s="26" t="s">
        <v>299</v>
      </c>
      <c r="B52" s="26" t="s">
        <v>401</v>
      </c>
      <c r="C52" s="26">
        <v>0.4368147854640394</v>
      </c>
    </row>
    <row r="53" spans="1:3">
      <c r="A53" s="26" t="s">
        <v>303</v>
      </c>
      <c r="B53" s="26" t="s">
        <v>311</v>
      </c>
      <c r="C53" s="26">
        <v>0.61514018605518084</v>
      </c>
    </row>
    <row r="54" spans="1:3">
      <c r="A54" s="26" t="s">
        <v>307</v>
      </c>
      <c r="B54" s="26" t="s">
        <v>311</v>
      </c>
      <c r="C54" s="26">
        <v>0.36746218159151905</v>
      </c>
    </row>
    <row r="55" spans="1:3">
      <c r="A55" s="26" t="s">
        <v>311</v>
      </c>
      <c r="B55" s="26" t="s">
        <v>317</v>
      </c>
      <c r="C55" s="26">
        <v>0.58002816483339481</v>
      </c>
    </row>
    <row r="56" spans="1:3">
      <c r="A56" s="26" t="s">
        <v>314</v>
      </c>
      <c r="B56" s="26" t="s">
        <v>333</v>
      </c>
      <c r="C56" s="26">
        <v>0.44741731146659608</v>
      </c>
    </row>
    <row r="57" spans="1:3">
      <c r="A57" s="26" t="s">
        <v>317</v>
      </c>
      <c r="B57" s="26" t="s">
        <v>325</v>
      </c>
      <c r="C57" s="26">
        <v>0.20676376568441443</v>
      </c>
    </row>
    <row r="58" spans="1:3">
      <c r="A58" s="26" t="s">
        <v>321</v>
      </c>
      <c r="B58" s="26" t="s">
        <v>329</v>
      </c>
      <c r="C58" s="26">
        <v>0.2206668738166139</v>
      </c>
    </row>
    <row r="59" spans="1:3">
      <c r="A59" s="26" t="s">
        <v>325</v>
      </c>
      <c r="B59" s="26" t="s">
        <v>336</v>
      </c>
      <c r="C59" s="26">
        <v>0.19706252941642127</v>
      </c>
    </row>
    <row r="60" spans="1:3">
      <c r="A60" s="26" t="s">
        <v>329</v>
      </c>
      <c r="B60" s="26" t="s">
        <v>333</v>
      </c>
      <c r="C60" s="26">
        <v>0.26618536492452627</v>
      </c>
    </row>
    <row r="61" spans="1:3">
      <c r="A61" s="26" t="s">
        <v>333</v>
      </c>
      <c r="B61" s="26" t="s">
        <v>383</v>
      </c>
      <c r="C61" s="26">
        <v>0.26806587735107279</v>
      </c>
    </row>
    <row r="62" spans="1:3">
      <c r="A62" s="26" t="s">
        <v>336</v>
      </c>
      <c r="B62" s="26" t="s">
        <v>340</v>
      </c>
      <c r="C62" s="26">
        <v>0.26168958191720404</v>
      </c>
    </row>
    <row r="63" spans="1:3">
      <c r="A63" s="26" t="s">
        <v>340</v>
      </c>
      <c r="B63" s="26" t="s">
        <v>348</v>
      </c>
      <c r="C63" s="26">
        <v>0.65669616877518699</v>
      </c>
    </row>
    <row r="64" spans="1:3">
      <c r="A64" s="26" t="s">
        <v>344</v>
      </c>
      <c r="B64" s="26" t="s">
        <v>356</v>
      </c>
      <c r="C64" s="26">
        <v>0.15038514421312463</v>
      </c>
    </row>
    <row r="65" spans="1:3">
      <c r="A65" s="26" t="s">
        <v>348</v>
      </c>
      <c r="B65" s="26" t="s">
        <v>359</v>
      </c>
      <c r="C65" s="26">
        <v>0.61383328355507016</v>
      </c>
    </row>
    <row r="66" spans="1:3">
      <c r="A66" s="26" t="s">
        <v>352</v>
      </c>
      <c r="B66" s="26" t="s">
        <v>430</v>
      </c>
      <c r="C66" s="26">
        <v>0.27457961759752114</v>
      </c>
    </row>
    <row r="67" spans="1:3">
      <c r="A67" s="26" t="s">
        <v>356</v>
      </c>
      <c r="B67" s="26" t="s">
        <v>430</v>
      </c>
      <c r="C67" s="26">
        <v>0.3317829537514011</v>
      </c>
    </row>
    <row r="68" spans="1:3">
      <c r="A68" s="26" t="s">
        <v>359</v>
      </c>
      <c r="B68" s="26" t="s">
        <v>375</v>
      </c>
      <c r="C68" s="26">
        <v>0.1582993935553812</v>
      </c>
    </row>
    <row r="69" spans="1:3">
      <c r="A69" s="26" t="s">
        <v>363</v>
      </c>
      <c r="B69" s="26" t="s">
        <v>367</v>
      </c>
      <c r="C69" s="26">
        <v>0.16310233168167132</v>
      </c>
    </row>
    <row r="70" spans="1:3">
      <c r="A70" s="26" t="s">
        <v>367</v>
      </c>
      <c r="B70" s="26" t="s">
        <v>375</v>
      </c>
      <c r="C70" s="26">
        <v>0.363137237143215</v>
      </c>
    </row>
    <row r="71" spans="1:3">
      <c r="A71" s="26" t="s">
        <v>371</v>
      </c>
      <c r="B71" s="26" t="s">
        <v>390</v>
      </c>
      <c r="C71" s="26">
        <v>0.32087092015325852</v>
      </c>
    </row>
    <row r="72" spans="1:3">
      <c r="A72" s="26" t="s">
        <v>375</v>
      </c>
      <c r="B72" s="26" t="s">
        <v>386</v>
      </c>
      <c r="C72" s="26">
        <v>0.52774444165713075</v>
      </c>
    </row>
    <row r="73" spans="1:3">
      <c r="A73" s="26" t="s">
        <v>379</v>
      </c>
      <c r="B73" s="26" t="s">
        <v>427</v>
      </c>
      <c r="C73" s="26">
        <v>0.26972764504217228</v>
      </c>
    </row>
    <row r="74" spans="1:3">
      <c r="A74" s="26" t="s">
        <v>383</v>
      </c>
      <c r="B74" s="26" t="s">
        <v>433</v>
      </c>
      <c r="C74" s="26">
        <v>0.16601270463430703</v>
      </c>
    </row>
    <row r="75" spans="1:3">
      <c r="A75" s="26" t="s">
        <v>386</v>
      </c>
      <c r="B75" s="26" t="s">
        <v>440</v>
      </c>
      <c r="C75" s="26">
        <v>0.26701716873639203</v>
      </c>
    </row>
    <row r="76" spans="1:3">
      <c r="A76" s="26" t="s">
        <v>390</v>
      </c>
      <c r="B76" s="26" t="s">
        <v>440</v>
      </c>
      <c r="C76" s="26">
        <v>1.7029180128532375</v>
      </c>
    </row>
    <row r="77" spans="1:3">
      <c r="A77" s="26" t="s">
        <v>394</v>
      </c>
      <c r="B77" s="26" t="s">
        <v>397</v>
      </c>
      <c r="C77" s="26">
        <v>0.40346659266906326</v>
      </c>
    </row>
    <row r="78" spans="1:3">
      <c r="A78" s="26" t="s">
        <v>397</v>
      </c>
      <c r="B78" s="26" t="s">
        <v>401</v>
      </c>
      <c r="C78" s="26">
        <v>0.44267161033886776</v>
      </c>
    </row>
    <row r="79" spans="1:3">
      <c r="A79" s="26" t="s">
        <v>401</v>
      </c>
      <c r="B79" s="26" t="s">
        <v>415</v>
      </c>
      <c r="C79" s="26">
        <v>0.52617625649586219</v>
      </c>
    </row>
    <row r="80" spans="1:3">
      <c r="A80" s="26" t="s">
        <v>404</v>
      </c>
      <c r="B80" s="26" t="s">
        <v>412</v>
      </c>
      <c r="C80" s="26">
        <v>0.36235751696358687</v>
      </c>
    </row>
    <row r="81" spans="1:3">
      <c r="A81" s="26" t="s">
        <v>408</v>
      </c>
      <c r="B81" s="26" t="s">
        <v>418</v>
      </c>
      <c r="C81" s="26">
        <v>0.72021636887811935</v>
      </c>
    </row>
    <row r="82" spans="1:3">
      <c r="A82" s="26" t="s">
        <v>412</v>
      </c>
      <c r="B82" s="26" t="s">
        <v>415</v>
      </c>
      <c r="C82" s="26">
        <v>0.43191403322883093</v>
      </c>
    </row>
    <row r="83" spans="1:3">
      <c r="A83" s="26" t="s">
        <v>415</v>
      </c>
      <c r="B83" s="26" t="s">
        <v>427</v>
      </c>
      <c r="C83" s="26">
        <v>0.58457943899867082</v>
      </c>
    </row>
    <row r="84" spans="1:3">
      <c r="A84" s="26" t="s">
        <v>418</v>
      </c>
      <c r="B84" s="26" t="s">
        <v>421</v>
      </c>
      <c r="C84" s="26">
        <v>0.2963708167144507</v>
      </c>
    </row>
    <row r="85" spans="1:3">
      <c r="A85" s="26" t="s">
        <v>421</v>
      </c>
      <c r="B85" s="26" t="s">
        <v>430</v>
      </c>
      <c r="C85" s="26">
        <v>0.56119367111540663</v>
      </c>
    </row>
    <row r="86" spans="1:3">
      <c r="A86" s="26" t="s">
        <v>424</v>
      </c>
      <c r="B86" s="26" t="s">
        <v>433</v>
      </c>
      <c r="C86" s="26">
        <v>0.2561610003493911</v>
      </c>
    </row>
    <row r="87" spans="1:3">
      <c r="A87" s="26" t="s">
        <v>427</v>
      </c>
      <c r="B87" s="26" t="s">
        <v>433</v>
      </c>
      <c r="C87" s="26">
        <v>0.32811208328862757</v>
      </c>
    </row>
    <row r="88" spans="1:3">
      <c r="A88" s="26" t="s">
        <v>430</v>
      </c>
      <c r="B88" s="26" t="s">
        <v>437</v>
      </c>
      <c r="C88" s="26">
        <v>0.61923619597049073</v>
      </c>
    </row>
    <row r="89" spans="1:3">
      <c r="A89" s="26" t="s">
        <v>433</v>
      </c>
      <c r="B89" s="26" t="s">
        <v>440</v>
      </c>
      <c r="C89" s="26">
        <v>0.59824360673558508</v>
      </c>
    </row>
    <row r="90" spans="1:3">
      <c r="A90" s="26" t="s">
        <v>437</v>
      </c>
      <c r="B90" s="26" t="s">
        <v>440</v>
      </c>
      <c r="C90" s="26">
        <v>0.68187535935829569</v>
      </c>
    </row>
    <row r="91" spans="1:3">
      <c r="A91" s="26" t="s">
        <v>440</v>
      </c>
      <c r="B91" s="26" t="s">
        <v>446</v>
      </c>
      <c r="C91" s="26">
        <v>3.1355850966765337</v>
      </c>
    </row>
    <row r="92" spans="1:3">
      <c r="A92" s="26" t="s">
        <v>443</v>
      </c>
      <c r="B92" s="26" t="s">
        <v>446</v>
      </c>
      <c r="C92" s="26">
        <v>0.86494937574402986</v>
      </c>
    </row>
    <row r="93" spans="1:3">
      <c r="A93" s="26" t="s">
        <v>446</v>
      </c>
      <c r="B93" s="26" t="s">
        <v>449</v>
      </c>
      <c r="C93" s="26">
        <v>0.49305008558969393</v>
      </c>
    </row>
    <row r="94" spans="1:3">
      <c r="A94" s="26" t="s">
        <v>449</v>
      </c>
      <c r="B94" s="26" t="s">
        <v>452</v>
      </c>
      <c r="C94" s="26">
        <v>0.3461261765599335</v>
      </c>
    </row>
    <row r="95" spans="1:3">
      <c r="A95" s="26" t="s">
        <v>452</v>
      </c>
      <c r="B95" s="26" t="s">
        <v>456</v>
      </c>
      <c r="C95" s="26">
        <v>0.29465418459610804</v>
      </c>
    </row>
    <row r="96" spans="1:3">
      <c r="A96" s="26" t="s">
        <v>456</v>
      </c>
      <c r="B96" s="26">
        <v>0</v>
      </c>
      <c r="C96" s="26">
        <v>95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6"/>
  <sheetViews>
    <sheetView topLeftCell="A49" zoomScale="70" zoomScaleNormal="70" workbookViewId="0">
      <selection activeCell="G1" sqref="G1"/>
    </sheetView>
  </sheetViews>
  <sheetFormatPr defaultRowHeight="17.399999999999999"/>
  <cols>
    <col min="2" max="2" width="13.09765625" bestFit="1" customWidth="1"/>
    <col min="3" max="3" width="16.09765625" bestFit="1" customWidth="1"/>
    <col min="4" max="4" width="17.09765625" bestFit="1" customWidth="1"/>
    <col min="5" max="5" width="21.5" bestFit="1" customWidth="1"/>
    <col min="6" max="6" width="44" bestFit="1" customWidth="1"/>
    <col min="8" max="8" width="19.59765625" customWidth="1"/>
    <col min="9" max="9" width="38.19921875" bestFit="1" customWidth="1"/>
    <col min="10" max="11" width="12" bestFit="1" customWidth="1"/>
  </cols>
  <sheetData>
    <row r="1" spans="1:16">
      <c r="A1" s="12" t="s">
        <v>460</v>
      </c>
      <c r="B1" s="12" t="s">
        <v>461</v>
      </c>
      <c r="C1" s="12" t="s">
        <v>462</v>
      </c>
      <c r="D1" s="13" t="s">
        <v>463</v>
      </c>
      <c r="E1" s="13" t="s">
        <v>464</v>
      </c>
      <c r="F1" s="14" t="s">
        <v>465</v>
      </c>
      <c r="G1" s="15" t="s">
        <v>466</v>
      </c>
      <c r="H1" s="15" t="s">
        <v>467</v>
      </c>
      <c r="I1" s="15" t="s">
        <v>468</v>
      </c>
      <c r="J1" s="15" t="s">
        <v>469</v>
      </c>
      <c r="K1" s="15" t="s">
        <v>470</v>
      </c>
      <c r="L1" s="15" t="s">
        <v>471</v>
      </c>
      <c r="M1" s="15" t="s">
        <v>472</v>
      </c>
      <c r="N1" s="15" t="s">
        <v>473</v>
      </c>
      <c r="O1" s="15" t="s">
        <v>474</v>
      </c>
      <c r="P1" s="15" t="s">
        <v>475</v>
      </c>
    </row>
    <row r="2" spans="1:16" ht="18" thickBot="1">
      <c r="A2" s="16" t="s">
        <v>106</v>
      </c>
      <c r="B2" s="17" t="str">
        <f>LEFT(표2[[#This Row],[SIGUNGU_CD]],2)</f>
        <v>42</v>
      </c>
      <c r="C2" s="17" t="str">
        <f>LEFT(표2[[#This Row],[시군구법정동코드]],5)</f>
        <v>42760</v>
      </c>
      <c r="D2" s="17" t="str">
        <f>RIGHT(표2[[#This Row],[시군구법정동코드]],5)</f>
        <v>38024</v>
      </c>
      <c r="E2" s="18">
        <v>4276038024</v>
      </c>
      <c r="F2" s="19" t="s">
        <v>107</v>
      </c>
      <c r="G2" s="20" t="s">
        <v>20</v>
      </c>
      <c r="H2" s="21" t="s">
        <v>108</v>
      </c>
      <c r="I2" s="22" t="s">
        <v>109</v>
      </c>
      <c r="J2" s="21">
        <v>37.677129999999998</v>
      </c>
      <c r="K2" s="21">
        <v>128.71832000000001</v>
      </c>
      <c r="L2" s="21">
        <v>772.57</v>
      </c>
      <c r="M2" s="21">
        <v>774.1</v>
      </c>
      <c r="N2" s="21">
        <v>1.7</v>
      </c>
      <c r="O2" s="21">
        <v>10</v>
      </c>
      <c r="P2" s="23">
        <v>1.4</v>
      </c>
    </row>
    <row r="3" spans="1:16" ht="18" thickBot="1">
      <c r="A3" s="16" t="s">
        <v>110</v>
      </c>
      <c r="B3" s="17" t="str">
        <f>LEFT(표2[[#This Row],[SIGUNGU_CD]],2)</f>
        <v>42</v>
      </c>
      <c r="C3" s="17" t="str">
        <f>LEFT(표2[[#This Row],[시군구법정동코드]],5)</f>
        <v>42110</v>
      </c>
      <c r="D3" s="17" t="str">
        <f>RIGHT(표2[[#This Row],[시군구법정동코드]],5)</f>
        <v>11800</v>
      </c>
      <c r="E3" s="18">
        <v>4211011800</v>
      </c>
      <c r="F3" s="19" t="s">
        <v>111</v>
      </c>
      <c r="G3" s="20" t="s">
        <v>26</v>
      </c>
      <c r="H3" s="21" t="s">
        <v>112</v>
      </c>
      <c r="I3" s="22" t="s">
        <v>113</v>
      </c>
      <c r="J3" s="21">
        <v>37.902560000000001</v>
      </c>
      <c r="K3" s="21">
        <v>127.73569999999999</v>
      </c>
      <c r="L3" s="21">
        <v>76.47</v>
      </c>
      <c r="M3" s="21">
        <v>77.599999999999994</v>
      </c>
      <c r="N3" s="21">
        <v>1.5</v>
      </c>
      <c r="O3" s="21">
        <v>10</v>
      </c>
      <c r="P3" s="23">
        <v>1.4</v>
      </c>
    </row>
    <row r="4" spans="1:16" ht="18" thickBot="1">
      <c r="A4" s="16" t="s">
        <v>114</v>
      </c>
      <c r="B4" s="17" t="str">
        <f>LEFT(표2[[#This Row],[SIGUNGU_CD]],2)</f>
        <v>28</v>
      </c>
      <c r="C4" s="17" t="str">
        <f>LEFT(표2[[#This Row],[시군구법정동코드]],5)</f>
        <v>28720</v>
      </c>
      <c r="D4" s="17" t="str">
        <f>RIGHT(표2[[#This Row],[시군구법정동코드]],5)</f>
        <v>33021</v>
      </c>
      <c r="E4" s="18">
        <v>2872033021</v>
      </c>
      <c r="F4" s="19" t="s">
        <v>115</v>
      </c>
      <c r="G4" s="20" t="s">
        <v>11</v>
      </c>
      <c r="H4" s="21" t="s">
        <v>116</v>
      </c>
      <c r="I4" s="22" t="s">
        <v>117</v>
      </c>
      <c r="J4" s="21">
        <v>37.973959999999998</v>
      </c>
      <c r="K4" s="21">
        <v>124.71241000000001</v>
      </c>
      <c r="L4" s="21">
        <v>36</v>
      </c>
      <c r="M4" s="21">
        <v>37.200000000000003</v>
      </c>
      <c r="N4" s="21">
        <v>1.8</v>
      </c>
      <c r="O4" s="21">
        <v>9</v>
      </c>
      <c r="P4" s="23">
        <v>1.2</v>
      </c>
    </row>
    <row r="5" spans="1:16" ht="18" thickBot="1">
      <c r="A5" s="16" t="s">
        <v>118</v>
      </c>
      <c r="B5" s="17" t="str">
        <f>LEFT(표2[[#This Row],[SIGUNGU_CD]],2)</f>
        <v>42</v>
      </c>
      <c r="C5" s="17" t="str">
        <f>LEFT(표2[[#This Row],[시군구법정동코드]],5)</f>
        <v>42150</v>
      </c>
      <c r="D5" s="17" t="str">
        <f>RIGHT(표2[[#This Row],[시군구법정동코드]],5)</f>
        <v>36027</v>
      </c>
      <c r="E5" s="18">
        <v>4215036027</v>
      </c>
      <c r="F5" s="19" t="s">
        <v>119</v>
      </c>
      <c r="G5" s="20" t="s">
        <v>31</v>
      </c>
      <c r="H5" s="21" t="s">
        <v>120</v>
      </c>
      <c r="I5" s="22" t="s">
        <v>121</v>
      </c>
      <c r="J5" s="21">
        <v>37.804560000000002</v>
      </c>
      <c r="K5" s="21">
        <v>128.85534999999999</v>
      </c>
      <c r="L5" s="21">
        <v>78.900000000000006</v>
      </c>
      <c r="M5" s="21">
        <v>80.400000000000006</v>
      </c>
      <c r="N5" s="21">
        <v>1.7</v>
      </c>
      <c r="O5" s="21">
        <v>10</v>
      </c>
      <c r="P5" s="23">
        <v>1.4</v>
      </c>
    </row>
    <row r="6" spans="1:16" ht="18" thickBot="1">
      <c r="A6" s="16" t="s">
        <v>122</v>
      </c>
      <c r="B6" s="17" t="str">
        <f>LEFT(표2[[#This Row],[SIGUNGU_CD]],2)</f>
        <v>42</v>
      </c>
      <c r="C6" s="17" t="str">
        <f>LEFT(표2[[#This Row],[시군구법정동코드]],5)</f>
        <v>42150</v>
      </c>
      <c r="D6" s="17" t="str">
        <f>RIGHT(표2[[#This Row],[시군구법정동코드]],5)</f>
        <v>10700</v>
      </c>
      <c r="E6" s="18">
        <v>4215010700</v>
      </c>
      <c r="F6" s="19" t="s">
        <v>123</v>
      </c>
      <c r="G6" s="20" t="s">
        <v>24</v>
      </c>
      <c r="H6" s="21" t="s">
        <v>124</v>
      </c>
      <c r="I6" s="22" t="s">
        <v>125</v>
      </c>
      <c r="J6" s="21">
        <v>37.751469999999998</v>
      </c>
      <c r="K6" s="21">
        <v>128.89098000000001</v>
      </c>
      <c r="L6" s="21">
        <v>26.04</v>
      </c>
      <c r="M6" s="21">
        <v>27.5</v>
      </c>
      <c r="N6" s="21">
        <v>1.7</v>
      </c>
      <c r="O6" s="21">
        <v>10</v>
      </c>
      <c r="P6" s="23">
        <v>0.5</v>
      </c>
    </row>
    <row r="7" spans="1:16" ht="18" thickBot="1">
      <c r="A7" s="16" t="s">
        <v>126</v>
      </c>
      <c r="B7" s="17" t="str">
        <f>LEFT(표2[[#This Row],[SIGUNGU_CD]],2)</f>
        <v>42</v>
      </c>
      <c r="C7" s="17" t="str">
        <f>LEFT(표2[[#This Row],[시군구법정동코드]],5)</f>
        <v>42170</v>
      </c>
      <c r="D7" s="17" t="str">
        <f>RIGHT(표2[[#This Row],[시군구법정동코드]],5)</f>
        <v>10400</v>
      </c>
      <c r="E7" s="18">
        <v>4217010400</v>
      </c>
      <c r="F7" s="19" t="s">
        <v>127</v>
      </c>
      <c r="G7" s="20" t="s">
        <v>21</v>
      </c>
      <c r="H7" s="21" t="s">
        <v>128</v>
      </c>
      <c r="I7" s="22" t="s">
        <v>129</v>
      </c>
      <c r="J7" s="21">
        <v>37.507080000000002</v>
      </c>
      <c r="K7" s="21">
        <v>129.12432999999999</v>
      </c>
      <c r="L7" s="21">
        <v>39.909999999999997</v>
      </c>
      <c r="M7" s="21">
        <v>41.4</v>
      </c>
      <c r="N7" s="21">
        <v>1.7</v>
      </c>
      <c r="O7" s="21">
        <v>10</v>
      </c>
      <c r="P7" s="23">
        <v>1.4</v>
      </c>
    </row>
    <row r="8" spans="1:16" ht="18" thickBot="1">
      <c r="A8" s="16" t="s">
        <v>130</v>
      </c>
      <c r="B8" s="17" t="str">
        <f>LEFT(표2[[#This Row],[SIGUNGU_CD]],2)</f>
        <v>11</v>
      </c>
      <c r="C8" s="17" t="str">
        <f>LEFT(표2[[#This Row],[시군구법정동코드]],5)</f>
        <v>11110</v>
      </c>
      <c r="D8" s="17" t="str">
        <f>RIGHT(표2[[#This Row],[시군구법정동코드]],5)</f>
        <v>17800</v>
      </c>
      <c r="E8" s="18">
        <v>1111017800</v>
      </c>
      <c r="F8" s="19" t="s">
        <v>131</v>
      </c>
      <c r="G8" s="20" t="s">
        <v>6</v>
      </c>
      <c r="H8" s="21" t="s">
        <v>132</v>
      </c>
      <c r="I8" s="22" t="s">
        <v>133</v>
      </c>
      <c r="J8" s="21">
        <v>37.571420000000003</v>
      </c>
      <c r="K8" s="21">
        <v>126.9658</v>
      </c>
      <c r="L8" s="21">
        <v>85.67</v>
      </c>
      <c r="M8" s="21">
        <v>86.67</v>
      </c>
      <c r="N8" s="21">
        <v>1.5</v>
      </c>
      <c r="O8" s="21">
        <v>10</v>
      </c>
      <c r="P8" s="23">
        <v>0.5</v>
      </c>
    </row>
    <row r="9" spans="1:16" ht="18" thickBot="1">
      <c r="A9" s="16" t="s">
        <v>134</v>
      </c>
      <c r="B9" s="17" t="str">
        <f>LEFT(표2[[#This Row],[SIGUNGU_CD]],2)</f>
        <v>28</v>
      </c>
      <c r="C9" s="17" t="str">
        <f>LEFT(표2[[#This Row],[시군구법정동코드]],5)</f>
        <v>28110</v>
      </c>
      <c r="D9" s="17" t="str">
        <f>RIGHT(표2[[#This Row],[시군구법정동코드]],5)</f>
        <v>13700</v>
      </c>
      <c r="E9" s="18">
        <v>2811013700</v>
      </c>
      <c r="F9" s="19" t="s">
        <v>135</v>
      </c>
      <c r="G9" s="20" t="s">
        <v>9</v>
      </c>
      <c r="H9" s="21" t="s">
        <v>136</v>
      </c>
      <c r="I9" s="22" t="s">
        <v>137</v>
      </c>
      <c r="J9" s="21">
        <v>37.477719999999998</v>
      </c>
      <c r="K9" s="21">
        <v>126.6249</v>
      </c>
      <c r="L9" s="21">
        <v>68.989999999999995</v>
      </c>
      <c r="M9" s="21">
        <v>70.19</v>
      </c>
      <c r="N9" s="21">
        <v>1.6</v>
      </c>
      <c r="O9" s="21">
        <v>10</v>
      </c>
      <c r="P9" s="23">
        <v>1.2</v>
      </c>
    </row>
    <row r="10" spans="1:16" ht="18" thickBot="1">
      <c r="A10" s="16" t="s">
        <v>138</v>
      </c>
      <c r="B10" s="17" t="str">
        <f>LEFT(표2[[#This Row],[SIGUNGU_CD]],2)</f>
        <v>42</v>
      </c>
      <c r="C10" s="17" t="str">
        <f>LEFT(표2[[#This Row],[시군구법정동코드]],5)</f>
        <v>42130</v>
      </c>
      <c r="D10" s="17" t="str">
        <f>RIGHT(표2[[#This Row],[시군구법정동코드]],5)</f>
        <v>10600</v>
      </c>
      <c r="E10" s="18">
        <v>4213010600</v>
      </c>
      <c r="F10" s="19" t="s">
        <v>139</v>
      </c>
      <c r="G10" s="20" t="s">
        <v>29</v>
      </c>
      <c r="H10" s="21" t="s">
        <v>140</v>
      </c>
      <c r="I10" s="22" t="s">
        <v>141</v>
      </c>
      <c r="J10" s="21">
        <v>37.337560000000003</v>
      </c>
      <c r="K10" s="21">
        <v>127.9466</v>
      </c>
      <c r="L10" s="21">
        <v>148.6</v>
      </c>
      <c r="M10" s="21">
        <v>150.1</v>
      </c>
      <c r="N10" s="21">
        <v>1.7</v>
      </c>
      <c r="O10" s="21">
        <v>14</v>
      </c>
      <c r="P10" s="23">
        <v>1.4</v>
      </c>
    </row>
    <row r="11" spans="1:16" ht="18" thickBot="1">
      <c r="A11" s="16" t="s">
        <v>142</v>
      </c>
      <c r="B11" s="17" t="str">
        <f>LEFT(표2[[#This Row],[SIGUNGU_CD]],2)</f>
        <v>47</v>
      </c>
      <c r="C11" s="17" t="str">
        <f>LEFT(표2[[#This Row],[시군구법정동코드]],5)</f>
        <v>47940</v>
      </c>
      <c r="D11" s="17" t="str">
        <f>RIGHT(표2[[#This Row],[시군구법정동코드]],5)</f>
        <v>25026</v>
      </c>
      <c r="E11" s="18">
        <v>4794025026</v>
      </c>
      <c r="F11" s="19" t="s">
        <v>143</v>
      </c>
      <c r="G11" s="20" t="s">
        <v>77</v>
      </c>
      <c r="H11" s="21" t="s">
        <v>144</v>
      </c>
      <c r="I11" s="22" t="s">
        <v>145</v>
      </c>
      <c r="J11" s="21">
        <v>37.481290000000001</v>
      </c>
      <c r="K11" s="21">
        <v>130.89864</v>
      </c>
      <c r="L11" s="21">
        <v>222.4</v>
      </c>
      <c r="M11" s="21">
        <v>223.7</v>
      </c>
      <c r="N11" s="21">
        <v>1.6</v>
      </c>
      <c r="O11" s="21">
        <v>10</v>
      </c>
      <c r="P11" s="23">
        <v>1.3</v>
      </c>
    </row>
    <row r="12" spans="1:16" ht="18" thickBot="1">
      <c r="A12" s="16" t="s">
        <v>146</v>
      </c>
      <c r="B12" s="17" t="str">
        <f>LEFT(표2[[#This Row],[SIGUNGU_CD]],2)</f>
        <v>41</v>
      </c>
      <c r="C12" s="17" t="str">
        <f>LEFT(표2[[#This Row],[시군구법정동코드]],5)</f>
        <v>41113</v>
      </c>
      <c r="D12" s="17" t="str">
        <f>RIGHT(표2[[#This Row],[시군구법정동코드]],5)</f>
        <v>13100</v>
      </c>
      <c r="E12" s="18">
        <v>4111313100</v>
      </c>
      <c r="F12" s="19" t="s">
        <v>147</v>
      </c>
      <c r="G12" s="20" t="s">
        <v>19</v>
      </c>
      <c r="H12" s="21" t="s">
        <v>148</v>
      </c>
      <c r="I12" s="22" t="s">
        <v>149</v>
      </c>
      <c r="J12" s="21">
        <v>37.272260000000003</v>
      </c>
      <c r="K12" s="21">
        <v>126.98533</v>
      </c>
      <c r="L12" s="21">
        <v>34.840000000000003</v>
      </c>
      <c r="M12" s="21">
        <v>35.840000000000003</v>
      </c>
      <c r="N12" s="21">
        <v>1.6</v>
      </c>
      <c r="O12" s="21">
        <v>18.7</v>
      </c>
      <c r="P12" s="23">
        <v>1.1000000000000001</v>
      </c>
    </row>
    <row r="13" spans="1:16" ht="18" thickBot="1">
      <c r="A13" s="16" t="s">
        <v>150</v>
      </c>
      <c r="B13" s="17" t="str">
        <f>LEFT(표2[[#This Row],[SIGUNGU_CD]],2)</f>
        <v>42</v>
      </c>
      <c r="C13" s="17" t="str">
        <f>LEFT(표2[[#This Row],[시군구법정동코드]],5)</f>
        <v>42750</v>
      </c>
      <c r="D13" s="17" t="str">
        <f>RIGHT(표2[[#This Row],[시군구법정동코드]],5)</f>
        <v>25022</v>
      </c>
      <c r="E13" s="18">
        <v>4275025022</v>
      </c>
      <c r="F13" s="19" t="s">
        <v>151</v>
      </c>
      <c r="G13" s="20" t="s">
        <v>22</v>
      </c>
      <c r="H13" s="21" t="s">
        <v>152</v>
      </c>
      <c r="I13" s="22" t="s">
        <v>153</v>
      </c>
      <c r="J13" s="21">
        <v>37.181260000000002</v>
      </c>
      <c r="K13" s="21">
        <v>128.45742999999999</v>
      </c>
      <c r="L13" s="21">
        <v>240.6</v>
      </c>
      <c r="M13" s="21">
        <v>242.1</v>
      </c>
      <c r="N13" s="21">
        <v>1.7</v>
      </c>
      <c r="O13" s="21">
        <v>10</v>
      </c>
      <c r="P13" s="23">
        <v>1.4</v>
      </c>
    </row>
    <row r="14" spans="1:16" ht="18" thickBot="1">
      <c r="A14" s="16" t="s">
        <v>154</v>
      </c>
      <c r="B14" s="17" t="str">
        <f>LEFT(표2[[#This Row],[SIGUNGU_CD]],2)</f>
        <v>43</v>
      </c>
      <c r="C14" s="17" t="str">
        <f>LEFT(표2[[#This Row],[시군구법정동코드]],5)</f>
        <v>43130</v>
      </c>
      <c r="D14" s="17" t="str">
        <f>RIGHT(표2[[#This Row],[시군구법정동코드]],5)</f>
        <v>12200</v>
      </c>
      <c r="E14" s="18">
        <v>4313012200</v>
      </c>
      <c r="F14" s="19" t="s">
        <v>155</v>
      </c>
      <c r="G14" s="20" t="s">
        <v>34</v>
      </c>
      <c r="H14" s="21" t="s">
        <v>156</v>
      </c>
      <c r="I14" s="22" t="s">
        <v>157</v>
      </c>
      <c r="J14" s="21">
        <v>36.970379999999999</v>
      </c>
      <c r="K14" s="21">
        <v>127.95265999999999</v>
      </c>
      <c r="L14" s="21">
        <v>116.3</v>
      </c>
      <c r="M14" s="21">
        <v>117.7</v>
      </c>
      <c r="N14" s="21">
        <v>1.65</v>
      </c>
      <c r="O14" s="21">
        <v>10</v>
      </c>
      <c r="P14" s="23">
        <v>1</v>
      </c>
    </row>
    <row r="15" spans="1:16" ht="18" thickBot="1">
      <c r="A15" s="16" t="s">
        <v>158</v>
      </c>
      <c r="B15" s="17" t="str">
        <f>LEFT(표2[[#This Row],[SIGUNGU_CD]],2)</f>
        <v>44</v>
      </c>
      <c r="C15" s="17" t="str">
        <f>LEFT(표2[[#This Row],[시군구법정동코드]],5)</f>
        <v>44210</v>
      </c>
      <c r="D15" s="17" t="str">
        <f>RIGHT(표2[[#This Row],[시군구법정동코드]],5)</f>
        <v>10600</v>
      </c>
      <c r="E15" s="18">
        <v>4421010600</v>
      </c>
      <c r="F15" s="19" t="s">
        <v>159</v>
      </c>
      <c r="G15" s="20" t="s">
        <v>39</v>
      </c>
      <c r="H15" s="21" t="s">
        <v>160</v>
      </c>
      <c r="I15" s="22" t="s">
        <v>161</v>
      </c>
      <c r="J15" s="21">
        <v>36.776609999999998</v>
      </c>
      <c r="K15" s="21">
        <v>126.49391</v>
      </c>
      <c r="L15" s="21">
        <v>25.86</v>
      </c>
      <c r="M15" s="21">
        <v>30.1</v>
      </c>
      <c r="N15" s="21">
        <v>1.6</v>
      </c>
      <c r="O15" s="21">
        <v>20.2</v>
      </c>
      <c r="P15" s="23">
        <v>1.1000000000000001</v>
      </c>
    </row>
    <row r="16" spans="1:16" ht="18" thickBot="1">
      <c r="A16" s="16" t="s">
        <v>162</v>
      </c>
      <c r="B16" s="17" t="str">
        <f>LEFT(표2[[#This Row],[SIGUNGU_CD]],2)</f>
        <v>47</v>
      </c>
      <c r="C16" s="17" t="str">
        <f>LEFT(표2[[#This Row],[시군구법정동코드]],5)</f>
        <v>47930</v>
      </c>
      <c r="D16" s="17" t="str">
        <f>RIGHT(표2[[#This Row],[시군구법정동코드]],5)</f>
        <v>25023</v>
      </c>
      <c r="E16" s="18">
        <v>4793025023</v>
      </c>
      <c r="F16" s="19" t="s">
        <v>163</v>
      </c>
      <c r="G16" s="20" t="s">
        <v>70</v>
      </c>
      <c r="H16" s="21" t="s">
        <v>164</v>
      </c>
      <c r="I16" s="22" t="s">
        <v>165</v>
      </c>
      <c r="J16" s="21">
        <v>36.991759999999999</v>
      </c>
      <c r="K16" s="21">
        <v>129.41278</v>
      </c>
      <c r="L16" s="21">
        <v>50</v>
      </c>
      <c r="M16" s="21">
        <v>51.5</v>
      </c>
      <c r="N16" s="21">
        <v>1.75</v>
      </c>
      <c r="O16" s="21">
        <v>10</v>
      </c>
      <c r="P16" s="23">
        <v>1.3</v>
      </c>
    </row>
    <row r="17" spans="1:16" ht="18" thickBot="1">
      <c r="A17" s="16" t="s">
        <v>166</v>
      </c>
      <c r="B17" s="17" t="str">
        <f>LEFT(표2[[#This Row],[SIGUNGU_CD]],2)</f>
        <v>43</v>
      </c>
      <c r="C17" s="17" t="str">
        <f>LEFT(표2[[#This Row],[시군구법정동코드]],5)</f>
        <v>43113</v>
      </c>
      <c r="D17" s="17" t="str">
        <f>RIGHT(표2[[#This Row],[시군구법정동코드]],5)</f>
        <v>11400</v>
      </c>
      <c r="E17" s="18">
        <v>4311311400</v>
      </c>
      <c r="F17" s="19" t="s">
        <v>167</v>
      </c>
      <c r="G17" s="20" t="s">
        <v>38</v>
      </c>
      <c r="H17" s="21" t="s">
        <v>168</v>
      </c>
      <c r="I17" s="22" t="s">
        <v>169</v>
      </c>
      <c r="J17" s="21">
        <v>36.639240000000001</v>
      </c>
      <c r="K17" s="21">
        <v>127.44065999999999</v>
      </c>
      <c r="L17" s="21">
        <v>58.7</v>
      </c>
      <c r="M17" s="21">
        <v>60.1</v>
      </c>
      <c r="N17" s="21">
        <v>1.7</v>
      </c>
      <c r="O17" s="21">
        <v>10</v>
      </c>
      <c r="P17" s="23">
        <v>0.8</v>
      </c>
    </row>
    <row r="18" spans="1:16" ht="18" thickBot="1">
      <c r="A18" s="16" t="s">
        <v>170</v>
      </c>
      <c r="B18" s="17" t="str">
        <f>LEFT(표2[[#This Row],[SIGUNGU_CD]],2)</f>
        <v>30</v>
      </c>
      <c r="C18" s="17" t="str">
        <f>LEFT(표2[[#This Row],[시군구법정동코드]],5)</f>
        <v>30200</v>
      </c>
      <c r="D18" s="17" t="str">
        <f>RIGHT(표2[[#This Row],[시군구법정동코드]],5)</f>
        <v>12400</v>
      </c>
      <c r="E18" s="18">
        <v>3020012400</v>
      </c>
      <c r="F18" s="19" t="s">
        <v>171</v>
      </c>
      <c r="G18" s="20" t="s">
        <v>13</v>
      </c>
      <c r="H18" s="21" t="s">
        <v>172</v>
      </c>
      <c r="I18" s="22" t="s">
        <v>173</v>
      </c>
      <c r="J18" s="21">
        <v>36.372</v>
      </c>
      <c r="K18" s="21">
        <v>127.37212</v>
      </c>
      <c r="L18" s="21">
        <v>68.900000000000006</v>
      </c>
      <c r="M18" s="21">
        <v>70.400000000000006</v>
      </c>
      <c r="N18" s="21">
        <v>1.6</v>
      </c>
      <c r="O18" s="21">
        <v>19.8</v>
      </c>
      <c r="P18" s="23">
        <v>1.2</v>
      </c>
    </row>
    <row r="19" spans="1:16" ht="18" thickBot="1">
      <c r="A19" s="16" t="s">
        <v>174</v>
      </c>
      <c r="B19" s="17" t="str">
        <f>LEFT(표2[[#This Row],[SIGUNGU_CD]],2)</f>
        <v>43</v>
      </c>
      <c r="C19" s="17" t="str">
        <f>LEFT(표2[[#This Row],[시군구법정동코드]],5)</f>
        <v>43740</v>
      </c>
      <c r="D19" s="17" t="str">
        <f>RIGHT(표2[[#This Row],[시군구법정동코드]],5)</f>
        <v>33521</v>
      </c>
      <c r="E19" s="18">
        <v>4374033521</v>
      </c>
      <c r="F19" s="19" t="s">
        <v>175</v>
      </c>
      <c r="G19" s="20" t="s">
        <v>35</v>
      </c>
      <c r="H19" s="21" t="s">
        <v>176</v>
      </c>
      <c r="I19" s="22" t="s">
        <v>177</v>
      </c>
      <c r="J19" s="21">
        <v>36.220230000000001</v>
      </c>
      <c r="K19" s="21">
        <v>127.99457</v>
      </c>
      <c r="L19" s="21">
        <v>243.7</v>
      </c>
      <c r="M19" s="21">
        <v>244.9</v>
      </c>
      <c r="N19" s="21">
        <v>1.6</v>
      </c>
      <c r="O19" s="21">
        <v>10</v>
      </c>
      <c r="P19" s="23">
        <v>1.1000000000000001</v>
      </c>
    </row>
    <row r="20" spans="1:16" ht="18" thickBot="1">
      <c r="A20" s="16" t="s">
        <v>178</v>
      </c>
      <c r="B20" s="17" t="str">
        <f>LEFT(표2[[#This Row],[SIGUNGU_CD]],2)</f>
        <v>47</v>
      </c>
      <c r="C20" s="17" t="str">
        <f>LEFT(표2[[#This Row],[시군구법정동코드]],5)</f>
        <v>47170</v>
      </c>
      <c r="D20" s="17" t="str">
        <f>RIGHT(표2[[#This Row],[시군구법정동코드]],5)</f>
        <v>12900</v>
      </c>
      <c r="E20" s="18">
        <v>4717012900</v>
      </c>
      <c r="F20" s="19" t="s">
        <v>179</v>
      </c>
      <c r="G20" s="20" t="s">
        <v>82</v>
      </c>
      <c r="H20" s="21" t="s">
        <v>180</v>
      </c>
      <c r="I20" s="22" t="s">
        <v>181</v>
      </c>
      <c r="J20" s="21">
        <v>36.572929999999999</v>
      </c>
      <c r="K20" s="21">
        <v>128.70732000000001</v>
      </c>
      <c r="L20" s="21">
        <v>140.1</v>
      </c>
      <c r="M20" s="21">
        <v>141.6</v>
      </c>
      <c r="N20" s="21">
        <v>1.8</v>
      </c>
      <c r="O20" s="21">
        <v>10</v>
      </c>
      <c r="P20" s="23">
        <v>1.3</v>
      </c>
    </row>
    <row r="21" spans="1:16" ht="18" thickBot="1">
      <c r="A21" s="16" t="s">
        <v>182</v>
      </c>
      <c r="B21" s="17" t="str">
        <f>LEFT(표2[[#This Row],[SIGUNGU_CD]],2)</f>
        <v>47</v>
      </c>
      <c r="C21" s="17" t="str">
        <f>LEFT(표2[[#This Row],[시군구법정동코드]],5)</f>
        <v>47250</v>
      </c>
      <c r="D21" s="17" t="str">
        <f>RIGHT(표2[[#This Row],[시군구법정동코드]],5)</f>
        <v>11000</v>
      </c>
      <c r="E21" s="18">
        <v>4725011000</v>
      </c>
      <c r="F21" s="19" t="s">
        <v>183</v>
      </c>
      <c r="G21" s="20" t="s">
        <v>80</v>
      </c>
      <c r="H21" s="21" t="s">
        <v>184</v>
      </c>
      <c r="I21" s="22" t="s">
        <v>185</v>
      </c>
      <c r="J21" s="21">
        <v>36.408380000000001</v>
      </c>
      <c r="K21" s="21">
        <v>128.15742</v>
      </c>
      <c r="L21" s="21">
        <v>96.17</v>
      </c>
      <c r="M21" s="21">
        <v>97.67</v>
      </c>
      <c r="N21" s="21">
        <v>1.8</v>
      </c>
      <c r="O21" s="21">
        <v>10</v>
      </c>
      <c r="P21" s="23">
        <v>1.4</v>
      </c>
    </row>
    <row r="22" spans="1:16" ht="18" thickBot="1">
      <c r="A22" s="16" t="s">
        <v>186</v>
      </c>
      <c r="B22" s="17" t="str">
        <f>LEFT(표2[[#This Row],[SIGUNGU_CD]],2)</f>
        <v>47</v>
      </c>
      <c r="C22" s="17" t="str">
        <f>LEFT(표2[[#This Row],[시군구법정동코드]],5)</f>
        <v>47111</v>
      </c>
      <c r="D22" s="17" t="str">
        <f>RIGHT(표2[[#This Row],[시군구법정동코드]],5)</f>
        <v>10400</v>
      </c>
      <c r="E22" s="18">
        <v>4711110400</v>
      </c>
      <c r="F22" s="19" t="s">
        <v>187</v>
      </c>
      <c r="G22" s="20" t="s">
        <v>76</v>
      </c>
      <c r="H22" s="21" t="s">
        <v>188</v>
      </c>
      <c r="I22" s="22" t="s">
        <v>189</v>
      </c>
      <c r="J22" s="21">
        <v>36.03201</v>
      </c>
      <c r="K22" s="21">
        <v>129.38002</v>
      </c>
      <c r="L22" s="21">
        <v>3.94</v>
      </c>
      <c r="M22" s="21">
        <v>4.92</v>
      </c>
      <c r="N22" s="21">
        <v>1.6</v>
      </c>
      <c r="O22" s="21">
        <v>10</v>
      </c>
      <c r="P22" s="23">
        <v>1.2</v>
      </c>
    </row>
    <row r="23" spans="1:16" ht="18" thickBot="1">
      <c r="A23" s="16" t="s">
        <v>190</v>
      </c>
      <c r="B23" s="17" t="str">
        <f>LEFT(표2[[#This Row],[SIGUNGU_CD]],2)</f>
        <v>45</v>
      </c>
      <c r="C23" s="17" t="str">
        <f>LEFT(표2[[#This Row],[시군구법정동코드]],5)</f>
        <v>45130</v>
      </c>
      <c r="D23" s="17" t="str">
        <f>RIGHT(표2[[#This Row],[시군구법정동코드]],5)</f>
        <v>13800</v>
      </c>
      <c r="E23" s="18">
        <v>4513013800</v>
      </c>
      <c r="F23" s="19" t="s">
        <v>191</v>
      </c>
      <c r="G23" s="20" t="s">
        <v>51</v>
      </c>
      <c r="H23" s="21" t="s">
        <v>160</v>
      </c>
      <c r="I23" s="22" t="s">
        <v>192</v>
      </c>
      <c r="J23" s="21">
        <v>36.005299999999998</v>
      </c>
      <c r="K23" s="21">
        <v>126.76134999999999</v>
      </c>
      <c r="L23" s="21">
        <v>23.2</v>
      </c>
      <c r="M23" s="21">
        <v>24.6</v>
      </c>
      <c r="N23" s="21">
        <v>1.7</v>
      </c>
      <c r="O23" s="21">
        <v>10</v>
      </c>
      <c r="P23" s="23">
        <v>1</v>
      </c>
    </row>
    <row r="24" spans="1:16" ht="18" thickBot="1">
      <c r="A24" s="16" t="s">
        <v>193</v>
      </c>
      <c r="B24" s="17" t="str">
        <f>LEFT(표2[[#This Row],[SIGUNGU_CD]],2)</f>
        <v>27</v>
      </c>
      <c r="C24" s="17" t="str">
        <f>LEFT(표2[[#This Row],[시군구법정동코드]],5)</f>
        <v>27140</v>
      </c>
      <c r="D24" s="17" t="str">
        <f>RIGHT(표2[[#This Row],[시군구법정동코드]],5)</f>
        <v>10300</v>
      </c>
      <c r="E24" s="18">
        <v>2714010300</v>
      </c>
      <c r="F24" s="19" t="s">
        <v>194</v>
      </c>
      <c r="G24" s="20" t="s">
        <v>8</v>
      </c>
      <c r="H24" s="21" t="s">
        <v>195</v>
      </c>
      <c r="I24" s="22" t="s">
        <v>196</v>
      </c>
      <c r="J24" s="21">
        <v>35.877969999999998</v>
      </c>
      <c r="K24" s="21">
        <v>128.65295</v>
      </c>
      <c r="L24" s="21">
        <v>53.5</v>
      </c>
      <c r="M24" s="21">
        <v>54.7</v>
      </c>
      <c r="N24" s="21">
        <v>1.8</v>
      </c>
      <c r="O24" s="21">
        <v>10</v>
      </c>
      <c r="P24" s="23">
        <v>0.6</v>
      </c>
    </row>
    <row r="25" spans="1:16" ht="18" thickBot="1">
      <c r="A25" s="16" t="s">
        <v>197</v>
      </c>
      <c r="B25" s="17" t="str">
        <f>LEFT(표2[[#This Row],[SIGUNGU_CD]],2)</f>
        <v>45</v>
      </c>
      <c r="C25" s="17" t="str">
        <f>LEFT(표2[[#This Row],[시군구법정동코드]],5)</f>
        <v>45113</v>
      </c>
      <c r="D25" s="17" t="str">
        <f>RIGHT(표2[[#This Row],[시군구법정동코드]],5)</f>
        <v>10500</v>
      </c>
      <c r="E25" s="18">
        <v>4511310500</v>
      </c>
      <c r="F25" s="19" t="s">
        <v>198</v>
      </c>
      <c r="G25" s="20" t="s">
        <v>52</v>
      </c>
      <c r="H25" s="21" t="s">
        <v>199</v>
      </c>
      <c r="I25" s="22" t="s">
        <v>200</v>
      </c>
      <c r="J25" s="21">
        <v>35.840800000000002</v>
      </c>
      <c r="K25" s="21">
        <v>127.119</v>
      </c>
      <c r="L25" s="21">
        <v>61.4</v>
      </c>
      <c r="M25" s="21">
        <v>62.9</v>
      </c>
      <c r="N25" s="21">
        <v>1.6</v>
      </c>
      <c r="O25" s="21">
        <v>10</v>
      </c>
      <c r="P25" s="23">
        <v>1.4</v>
      </c>
    </row>
    <row r="26" spans="1:16" ht="18" thickBot="1">
      <c r="A26" s="16" t="s">
        <v>201</v>
      </c>
      <c r="B26" s="17" t="str">
        <f>LEFT(표2[[#This Row],[SIGUNGU_CD]],2)</f>
        <v>31</v>
      </c>
      <c r="C26" s="17" t="str">
        <f>LEFT(표2[[#This Row],[시군구법정동코드]],5)</f>
        <v>31110</v>
      </c>
      <c r="D26" s="17" t="str">
        <f>RIGHT(표2[[#This Row],[시군구법정동코드]],5)</f>
        <v>11700</v>
      </c>
      <c r="E26" s="18">
        <v>3111011700</v>
      </c>
      <c r="F26" s="19" t="s">
        <v>202</v>
      </c>
      <c r="G26" s="20" t="s">
        <v>14</v>
      </c>
      <c r="H26" s="21" t="s">
        <v>203</v>
      </c>
      <c r="I26" s="22" t="s">
        <v>204</v>
      </c>
      <c r="J26" s="21">
        <v>35.582500000000003</v>
      </c>
      <c r="K26" s="21">
        <v>129.33472</v>
      </c>
      <c r="L26" s="21">
        <v>82</v>
      </c>
      <c r="M26" s="21">
        <v>83.2</v>
      </c>
      <c r="N26" s="21">
        <v>1.8</v>
      </c>
      <c r="O26" s="21">
        <v>10</v>
      </c>
      <c r="P26" s="23">
        <v>1.3</v>
      </c>
    </row>
    <row r="27" spans="1:16" ht="18" thickBot="1">
      <c r="A27" s="16" t="s">
        <v>205</v>
      </c>
      <c r="B27" s="17" t="str">
        <f>LEFT(표2[[#This Row],[SIGUNGU_CD]],2)</f>
        <v>48</v>
      </c>
      <c r="C27" s="17" t="str">
        <f>LEFT(표2[[#This Row],[시군구법정동코드]],5)</f>
        <v>48125</v>
      </c>
      <c r="D27" s="17" t="str">
        <f>RIGHT(표2[[#This Row],[시군구법정동코드]],5)</f>
        <v>10100</v>
      </c>
      <c r="E27" s="18">
        <v>4812510100</v>
      </c>
      <c r="F27" s="19" t="s">
        <v>206</v>
      </c>
      <c r="G27" s="20" t="s">
        <v>96</v>
      </c>
      <c r="H27" s="21" t="s">
        <v>207</v>
      </c>
      <c r="I27" s="22" t="s">
        <v>208</v>
      </c>
      <c r="J27" s="21">
        <v>35.170200000000001</v>
      </c>
      <c r="K27" s="21">
        <v>128.57284999999999</v>
      </c>
      <c r="L27" s="21">
        <v>37.6</v>
      </c>
      <c r="M27" s="21">
        <v>39.1</v>
      </c>
      <c r="N27" s="21">
        <v>1.7</v>
      </c>
      <c r="O27" s="21">
        <v>10</v>
      </c>
      <c r="P27" s="23">
        <v>1.3</v>
      </c>
    </row>
    <row r="28" spans="1:16" ht="18" thickBot="1">
      <c r="A28" s="16" t="s">
        <v>209</v>
      </c>
      <c r="B28" s="17" t="str">
        <f>LEFT(표2[[#This Row],[SIGUNGU_CD]],2)</f>
        <v>29</v>
      </c>
      <c r="C28" s="17" t="str">
        <f>LEFT(표2[[#This Row],[시군구법정동코드]],5)</f>
        <v>29170</v>
      </c>
      <c r="D28" s="17" t="str">
        <f>RIGHT(표2[[#This Row],[시군구법정동코드]],5)</f>
        <v>10900</v>
      </c>
      <c r="E28" s="18">
        <v>2917010900</v>
      </c>
      <c r="F28" s="19" t="s">
        <v>210</v>
      </c>
      <c r="G28" s="20" t="s">
        <v>12</v>
      </c>
      <c r="H28" s="21" t="s">
        <v>211</v>
      </c>
      <c r="I28" s="22" t="s">
        <v>212</v>
      </c>
      <c r="J28" s="21">
        <v>35.172939999999997</v>
      </c>
      <c r="K28" s="21">
        <v>126.89158</v>
      </c>
      <c r="L28" s="21">
        <v>72.38</v>
      </c>
      <c r="M28" s="21">
        <v>73.900000000000006</v>
      </c>
      <c r="N28" s="21">
        <v>1.7</v>
      </c>
      <c r="O28" s="21">
        <v>17.5</v>
      </c>
      <c r="P28" s="23">
        <v>0.8</v>
      </c>
    </row>
    <row r="29" spans="1:16" ht="18" thickBot="1">
      <c r="A29" s="16" t="s">
        <v>213</v>
      </c>
      <c r="B29" s="17" t="str">
        <f>LEFT(표2[[#This Row],[SIGUNGU_CD]],2)</f>
        <v>26</v>
      </c>
      <c r="C29" s="17" t="str">
        <f>LEFT(표2[[#This Row],[시군구법정동코드]],5)</f>
        <v>26110</v>
      </c>
      <c r="D29" s="17" t="str">
        <f>RIGHT(표2[[#This Row],[시군구법정동코드]],5)</f>
        <v>11600</v>
      </c>
      <c r="E29" s="18">
        <v>2611011600</v>
      </c>
      <c r="F29" s="19" t="s">
        <v>214</v>
      </c>
      <c r="G29" s="20" t="s">
        <v>7</v>
      </c>
      <c r="H29" s="21" t="s">
        <v>215</v>
      </c>
      <c r="I29" s="22" t="s">
        <v>216</v>
      </c>
      <c r="J29" s="21">
        <v>35.104680000000002</v>
      </c>
      <c r="K29" s="21">
        <v>129.03202999999999</v>
      </c>
      <c r="L29" s="21">
        <v>69.56</v>
      </c>
      <c r="M29" s="21">
        <v>70.900000000000006</v>
      </c>
      <c r="N29" s="21">
        <v>1.5</v>
      </c>
      <c r="O29" s="21">
        <v>18</v>
      </c>
      <c r="P29" s="23">
        <v>1.3</v>
      </c>
    </row>
    <row r="30" spans="1:16" ht="18" thickBot="1">
      <c r="A30" s="16" t="s">
        <v>217</v>
      </c>
      <c r="B30" s="17" t="str">
        <f>LEFT(표2[[#This Row],[SIGUNGU_CD]],2)</f>
        <v>48</v>
      </c>
      <c r="C30" s="17" t="str">
        <f>LEFT(표2[[#This Row],[시군구법정동코드]],5)</f>
        <v>48220</v>
      </c>
      <c r="D30" s="17" t="str">
        <f>RIGHT(표2[[#This Row],[시군구법정동코드]],5)</f>
        <v>10900</v>
      </c>
      <c r="E30" s="18">
        <v>4822010900</v>
      </c>
      <c r="F30" s="19" t="s">
        <v>218</v>
      </c>
      <c r="G30" s="20" t="s">
        <v>85</v>
      </c>
      <c r="H30" s="21" t="s">
        <v>160</v>
      </c>
      <c r="I30" s="22" t="s">
        <v>219</v>
      </c>
      <c r="J30" s="21">
        <v>34.845460000000003</v>
      </c>
      <c r="K30" s="21">
        <v>128.43559999999999</v>
      </c>
      <c r="L30" s="21">
        <v>32.299999999999997</v>
      </c>
      <c r="M30" s="21">
        <v>33.200000000000003</v>
      </c>
      <c r="N30" s="21">
        <v>1.5</v>
      </c>
      <c r="O30" s="21">
        <v>18</v>
      </c>
      <c r="P30" s="23">
        <v>1.3</v>
      </c>
    </row>
    <row r="31" spans="1:16" ht="18" thickBot="1">
      <c r="A31" s="16" t="s">
        <v>220</v>
      </c>
      <c r="B31" s="17" t="str">
        <f>LEFT(표2[[#This Row],[SIGUNGU_CD]],2)</f>
        <v>46</v>
      </c>
      <c r="C31" s="17" t="str">
        <f>LEFT(표2[[#This Row],[시군구법정동코드]],5)</f>
        <v>46110</v>
      </c>
      <c r="D31" s="17" t="str">
        <f>RIGHT(표2[[#This Row],[시군구법정동코드]],5)</f>
        <v>10300</v>
      </c>
      <c r="E31" s="18">
        <v>4611010300</v>
      </c>
      <c r="F31" s="19" t="s">
        <v>221</v>
      </c>
      <c r="G31" s="20" t="s">
        <v>67</v>
      </c>
      <c r="H31" s="21" t="s">
        <v>222</v>
      </c>
      <c r="I31" s="22" t="s">
        <v>223</v>
      </c>
      <c r="J31" s="21">
        <v>34.816890000000001</v>
      </c>
      <c r="K31" s="21">
        <v>126.38121</v>
      </c>
      <c r="L31" s="21">
        <v>38</v>
      </c>
      <c r="M31" s="21">
        <v>39.200000000000003</v>
      </c>
      <c r="N31" s="21">
        <v>1.5</v>
      </c>
      <c r="O31" s="21">
        <v>14.5</v>
      </c>
      <c r="P31" s="23">
        <v>1</v>
      </c>
    </row>
    <row r="32" spans="1:16" ht="18" thickBot="1">
      <c r="A32" s="16" t="s">
        <v>224</v>
      </c>
      <c r="B32" s="17" t="str">
        <f>LEFT(표2[[#This Row],[SIGUNGU_CD]],2)</f>
        <v>46</v>
      </c>
      <c r="C32" s="17" t="str">
        <f>LEFT(표2[[#This Row],[시군구법정동코드]],5)</f>
        <v>46130</v>
      </c>
      <c r="D32" s="17" t="str">
        <f>RIGHT(표2[[#This Row],[시군구법정동코드]],5)</f>
        <v>10500</v>
      </c>
      <c r="E32" s="18">
        <v>4613010500</v>
      </c>
      <c r="F32" s="19" t="s">
        <v>225</v>
      </c>
      <c r="G32" s="20" t="s">
        <v>64</v>
      </c>
      <c r="H32" s="21" t="s">
        <v>226</v>
      </c>
      <c r="I32" s="22" t="s">
        <v>227</v>
      </c>
      <c r="J32" s="21">
        <v>34.739289999999997</v>
      </c>
      <c r="K32" s="21">
        <v>127.74064</v>
      </c>
      <c r="L32" s="21">
        <v>64.64</v>
      </c>
      <c r="M32" s="21">
        <v>66.099999999999994</v>
      </c>
      <c r="N32" s="21">
        <v>1.5</v>
      </c>
      <c r="O32" s="21">
        <v>13</v>
      </c>
      <c r="P32" s="23">
        <v>0.6</v>
      </c>
    </row>
    <row r="33" spans="1:16" ht="18" thickBot="1">
      <c r="A33" s="16" t="s">
        <v>228</v>
      </c>
      <c r="B33" s="17" t="str">
        <f>LEFT(표2[[#This Row],[SIGUNGU_CD]],2)</f>
        <v>46</v>
      </c>
      <c r="C33" s="17" t="str">
        <f>LEFT(표2[[#This Row],[시군구법정동코드]],5)</f>
        <v>46910</v>
      </c>
      <c r="D33" s="17" t="str">
        <f>RIGHT(표2[[#This Row],[시군구법정동코드]],5)</f>
        <v>36022</v>
      </c>
      <c r="E33" s="18">
        <v>4691036022</v>
      </c>
      <c r="F33" s="19" t="s">
        <v>229</v>
      </c>
      <c r="G33" s="20" t="s">
        <v>56</v>
      </c>
      <c r="H33" s="21" t="s">
        <v>230</v>
      </c>
      <c r="I33" s="22" t="s">
        <v>231</v>
      </c>
      <c r="J33" s="21">
        <v>34.687190000000001</v>
      </c>
      <c r="K33" s="21">
        <v>125.45103</v>
      </c>
      <c r="L33" s="21">
        <v>76.489999999999995</v>
      </c>
      <c r="M33" s="21">
        <v>78</v>
      </c>
      <c r="N33" s="21">
        <v>1.5</v>
      </c>
      <c r="O33" s="21">
        <v>15.5</v>
      </c>
      <c r="P33" s="23">
        <v>0.6</v>
      </c>
    </row>
    <row r="34" spans="1:16" ht="18" thickBot="1">
      <c r="A34" s="16" t="s">
        <v>232</v>
      </c>
      <c r="B34" s="17" t="str">
        <f>LEFT(표2[[#This Row],[SIGUNGU_CD]],2)</f>
        <v>46</v>
      </c>
      <c r="C34" s="17" t="str">
        <f>LEFT(표2[[#This Row],[시군구법정동코드]],5)</f>
        <v>46890</v>
      </c>
      <c r="D34" s="17" t="str">
        <f>RIGHT(표2[[#This Row],[시군구법정동코드]],5)</f>
        <v>31022</v>
      </c>
      <c r="E34" s="18">
        <v>4689031022</v>
      </c>
      <c r="F34" s="19" t="s">
        <v>233</v>
      </c>
      <c r="G34" s="20" t="s">
        <v>63</v>
      </c>
      <c r="H34" s="21" t="s">
        <v>234</v>
      </c>
      <c r="I34" s="22" t="s">
        <v>235</v>
      </c>
      <c r="J34" s="21">
        <v>34.395870000000002</v>
      </c>
      <c r="K34" s="21">
        <v>126.70184</v>
      </c>
      <c r="L34" s="21">
        <v>35.24</v>
      </c>
      <c r="M34" s="21">
        <v>36.700000000000003</v>
      </c>
      <c r="N34" s="21">
        <v>1.5</v>
      </c>
      <c r="O34" s="21">
        <v>10</v>
      </c>
      <c r="P34" s="23">
        <v>0.8</v>
      </c>
    </row>
    <row r="35" spans="1:16" ht="18" thickBot="1">
      <c r="A35" s="16" t="s">
        <v>236</v>
      </c>
      <c r="B35" s="17" t="str">
        <f>LEFT(표2[[#This Row],[SIGUNGU_CD]],2)</f>
        <v>45</v>
      </c>
      <c r="C35" s="17" t="str">
        <f>LEFT(표2[[#This Row],[시군구법정동코드]],5)</f>
        <v>45790</v>
      </c>
      <c r="D35" s="17" t="str">
        <f>RIGHT(표2[[#This Row],[시군구법정동코드]],5)</f>
        <v>38025</v>
      </c>
      <c r="E35" s="18">
        <v>4579038025</v>
      </c>
      <c r="F35" s="19" t="s">
        <v>237</v>
      </c>
      <c r="G35" s="20" t="s">
        <v>49</v>
      </c>
      <c r="H35" s="21" t="s">
        <v>238</v>
      </c>
      <c r="I35" s="22" t="s">
        <v>239</v>
      </c>
      <c r="J35" s="21">
        <v>35.3489</v>
      </c>
      <c r="K35" s="21">
        <v>126.599</v>
      </c>
      <c r="L35" s="21">
        <v>52</v>
      </c>
      <c r="M35" s="21">
        <v>53.5</v>
      </c>
      <c r="N35" s="21">
        <v>1.8</v>
      </c>
      <c r="O35" s="21">
        <v>10</v>
      </c>
      <c r="P35" s="23">
        <v>1.7</v>
      </c>
    </row>
    <row r="36" spans="1:16" ht="18" thickBot="1">
      <c r="A36" s="16" t="s">
        <v>240</v>
      </c>
      <c r="B36" s="17" t="str">
        <f>LEFT(표2[[#This Row],[SIGUNGU_CD]],2)</f>
        <v>46</v>
      </c>
      <c r="C36" s="17" t="str">
        <f>LEFT(표2[[#This Row],[시군구법정동코드]],5)</f>
        <v>46150</v>
      </c>
      <c r="D36" s="17" t="str">
        <f>RIGHT(표2[[#This Row],[시군구법정동코드]],5)</f>
        <v>25025</v>
      </c>
      <c r="E36" s="18">
        <v>4615025025</v>
      </c>
      <c r="F36" s="19" t="s">
        <v>241</v>
      </c>
      <c r="G36" s="20" t="s">
        <v>61</v>
      </c>
      <c r="H36" s="21" t="s">
        <v>242</v>
      </c>
      <c r="I36" s="22" t="s">
        <v>243</v>
      </c>
      <c r="J36" s="21">
        <v>35.020400000000002</v>
      </c>
      <c r="K36" s="21">
        <v>127.3694</v>
      </c>
      <c r="L36" s="21">
        <v>165</v>
      </c>
      <c r="M36" s="21">
        <v>166.5</v>
      </c>
      <c r="N36" s="21">
        <v>1.5</v>
      </c>
      <c r="O36" s="21">
        <v>10</v>
      </c>
      <c r="P36" s="23">
        <v>0.8</v>
      </c>
    </row>
    <row r="37" spans="1:16" ht="18" thickBot="1">
      <c r="A37" s="16" t="s">
        <v>244</v>
      </c>
      <c r="B37" s="17" t="str">
        <f>LEFT(표2[[#This Row],[SIGUNGU_CD]],2)</f>
        <v>46</v>
      </c>
      <c r="C37" s="17" t="str">
        <f>LEFT(표2[[#This Row],[시군구법정동코드]],5)</f>
        <v>46900</v>
      </c>
      <c r="D37" s="17" t="str">
        <f>RIGHT(표2[[#This Row],[시군구법정동코드]],5)</f>
        <v>33021</v>
      </c>
      <c r="E37" s="18">
        <v>4690033021</v>
      </c>
      <c r="F37" s="19" t="s">
        <v>245</v>
      </c>
      <c r="G37" s="20" t="s">
        <v>55</v>
      </c>
      <c r="H37" s="21" t="s">
        <v>246</v>
      </c>
      <c r="I37" s="22" t="s">
        <v>247</v>
      </c>
      <c r="J37" s="21">
        <v>34.472110000000001</v>
      </c>
      <c r="K37" s="21">
        <v>126.32380000000001</v>
      </c>
      <c r="L37" s="21">
        <v>478.51</v>
      </c>
      <c r="M37" s="21">
        <v>479.76</v>
      </c>
      <c r="N37" s="21">
        <v>1.5</v>
      </c>
      <c r="O37" s="21">
        <v>10</v>
      </c>
      <c r="P37" s="23">
        <v>0.8</v>
      </c>
    </row>
    <row r="38" spans="1:16" ht="18" thickBot="1">
      <c r="A38" s="16" t="s">
        <v>248</v>
      </c>
      <c r="B38" s="17" t="str">
        <f>LEFT(표2[[#This Row],[SIGUNGU_CD]],2)</f>
        <v>44</v>
      </c>
      <c r="C38" s="17" t="str">
        <f>LEFT(표2[[#This Row],[시군구법정동코드]],5)</f>
        <v>44800</v>
      </c>
      <c r="D38" s="17" t="str">
        <f>RIGHT(표2[[#This Row],[시군구법정동코드]],5)</f>
        <v>25625</v>
      </c>
      <c r="E38" s="18">
        <v>4480025625</v>
      </c>
      <c r="F38" s="19" t="s">
        <v>249</v>
      </c>
      <c r="G38" s="20" t="s">
        <v>40</v>
      </c>
      <c r="H38" s="21" t="s">
        <v>250</v>
      </c>
      <c r="I38" s="22"/>
      <c r="J38" s="21">
        <v>36.657609999999998</v>
      </c>
      <c r="K38" s="21">
        <v>126.68772</v>
      </c>
      <c r="L38" s="21">
        <v>25.63</v>
      </c>
      <c r="M38" s="21">
        <v>26.6</v>
      </c>
      <c r="N38" s="21">
        <v>1.5</v>
      </c>
      <c r="O38" s="21">
        <v>10</v>
      </c>
      <c r="P38" s="23">
        <v>1.5</v>
      </c>
    </row>
    <row r="39" spans="1:16" ht="18" thickBot="1">
      <c r="A39" s="16" t="s">
        <v>251</v>
      </c>
      <c r="B39" s="17" t="str">
        <f>LEFT(표2[[#This Row],[SIGUNGU_CD]],2)</f>
        <v>50</v>
      </c>
      <c r="C39" s="17" t="str">
        <f>LEFT(표2[[#This Row],[시군구법정동코드]],5)</f>
        <v>50110</v>
      </c>
      <c r="D39" s="17" t="str">
        <f>RIGHT(표2[[#This Row],[시군구법정동코드]],5)</f>
        <v>10100</v>
      </c>
      <c r="E39" s="18">
        <v>5011010100</v>
      </c>
      <c r="F39" s="19" t="s">
        <v>252</v>
      </c>
      <c r="G39" s="20" t="s">
        <v>99</v>
      </c>
      <c r="H39" s="21" t="s">
        <v>253</v>
      </c>
      <c r="I39" s="22" t="s">
        <v>254</v>
      </c>
      <c r="J39" s="21">
        <v>33.514110000000002</v>
      </c>
      <c r="K39" s="21">
        <v>126.52968</v>
      </c>
      <c r="L39" s="21">
        <v>20.45</v>
      </c>
      <c r="M39" s="21">
        <v>21.65</v>
      </c>
      <c r="N39" s="21">
        <v>1.7</v>
      </c>
      <c r="O39" s="21">
        <v>15</v>
      </c>
      <c r="P39" s="23">
        <v>1.5</v>
      </c>
    </row>
    <row r="40" spans="1:16" ht="18" thickBot="1">
      <c r="A40" s="16" t="s">
        <v>255</v>
      </c>
      <c r="B40" s="17" t="str">
        <f>LEFT(표2[[#This Row],[SIGUNGU_CD]],2)</f>
        <v>50</v>
      </c>
      <c r="C40" s="17" t="str">
        <f>LEFT(표2[[#This Row],[시군구법정동코드]],5)</f>
        <v>50110</v>
      </c>
      <c r="D40" s="17" t="str">
        <f>RIGHT(표2[[#This Row],[시군구법정동코드]],5)</f>
        <v>31023</v>
      </c>
      <c r="E40" s="18">
        <v>5011031023</v>
      </c>
      <c r="F40" s="19" t="s">
        <v>256</v>
      </c>
      <c r="G40" s="20" t="s">
        <v>98</v>
      </c>
      <c r="H40" s="21" t="s">
        <v>257</v>
      </c>
      <c r="I40" s="22" t="s">
        <v>258</v>
      </c>
      <c r="J40" s="21">
        <v>33.293819999999997</v>
      </c>
      <c r="K40" s="21">
        <v>126.16283</v>
      </c>
      <c r="L40" s="21">
        <v>71.47</v>
      </c>
      <c r="M40" s="21">
        <v>72.569999999999993</v>
      </c>
      <c r="N40" s="21">
        <v>1.7</v>
      </c>
      <c r="O40" s="21">
        <v>10</v>
      </c>
      <c r="P40" s="23">
        <v>1.5</v>
      </c>
    </row>
    <row r="41" spans="1:16" ht="18" thickBot="1">
      <c r="A41" s="16" t="s">
        <v>259</v>
      </c>
      <c r="B41" s="17" t="str">
        <f>LEFT(표2[[#This Row],[SIGUNGU_CD]],2)</f>
        <v>50</v>
      </c>
      <c r="C41" s="17" t="str">
        <f>LEFT(표2[[#This Row],[시군구법정동코드]],5)</f>
        <v>50130</v>
      </c>
      <c r="D41" s="17" t="str">
        <f>RIGHT(표2[[#This Row],[시군구법정동코드]],5)</f>
        <v>25927</v>
      </c>
      <c r="E41" s="18">
        <v>5013025927</v>
      </c>
      <c r="F41" s="19" t="s">
        <v>260</v>
      </c>
      <c r="G41" s="20" t="s">
        <v>97</v>
      </c>
      <c r="H41" s="21" t="s">
        <v>108</v>
      </c>
      <c r="I41" s="22" t="s">
        <v>261</v>
      </c>
      <c r="J41" s="21">
        <v>33.386769999999999</v>
      </c>
      <c r="K41" s="21">
        <v>126.8802</v>
      </c>
      <c r="L41" s="21">
        <v>20.34</v>
      </c>
      <c r="M41" s="21">
        <v>21.74</v>
      </c>
      <c r="N41" s="21">
        <v>1.7</v>
      </c>
      <c r="O41" s="21">
        <v>10</v>
      </c>
      <c r="P41" s="23">
        <v>1.5</v>
      </c>
    </row>
    <row r="42" spans="1:16" ht="18" thickBot="1">
      <c r="A42" s="16" t="s">
        <v>262</v>
      </c>
      <c r="B42" s="17" t="str">
        <f>LEFT(표2[[#This Row],[SIGUNGU_CD]],2)</f>
        <v>50</v>
      </c>
      <c r="C42" s="17" t="str">
        <f>LEFT(표2[[#This Row],[시군구법정동코드]],5)</f>
        <v>50130</v>
      </c>
      <c r="D42" s="17" t="str">
        <f>RIGHT(표2[[#This Row],[시군구법정동코드]],5)</f>
        <v>10100</v>
      </c>
      <c r="E42" s="18">
        <v>5013010100</v>
      </c>
      <c r="F42" s="19" t="s">
        <v>263</v>
      </c>
      <c r="G42" s="20" t="s">
        <v>100</v>
      </c>
      <c r="H42" s="21" t="s">
        <v>264</v>
      </c>
      <c r="I42" s="22" t="s">
        <v>265</v>
      </c>
      <c r="J42" s="21">
        <v>33.246130000000001</v>
      </c>
      <c r="K42" s="21">
        <v>126.56534000000001</v>
      </c>
      <c r="L42" s="21">
        <v>49.03</v>
      </c>
      <c r="M42" s="21">
        <v>50.33</v>
      </c>
      <c r="N42" s="21">
        <v>1.7</v>
      </c>
      <c r="O42" s="21">
        <v>10</v>
      </c>
      <c r="P42" s="23">
        <v>1.5</v>
      </c>
    </row>
    <row r="43" spans="1:16" ht="18" thickBot="1">
      <c r="A43" s="16" t="s">
        <v>266</v>
      </c>
      <c r="B43" s="17" t="str">
        <f>LEFT(표2[[#This Row],[SIGUNGU_CD]],2)</f>
        <v>48</v>
      </c>
      <c r="C43" s="17" t="str">
        <f>LEFT(표2[[#This Row],[시군구법정동코드]],5)</f>
        <v>48170</v>
      </c>
      <c r="D43" s="17" t="str">
        <f>RIGHT(표2[[#This Row],[시군구법정동코드]],5)</f>
        <v>12600</v>
      </c>
      <c r="E43" s="18">
        <v>4817012600</v>
      </c>
      <c r="F43" s="19" t="s">
        <v>267</v>
      </c>
      <c r="G43" s="20" t="s">
        <v>93</v>
      </c>
      <c r="H43" s="21" t="s">
        <v>268</v>
      </c>
      <c r="I43" s="22" t="s">
        <v>269</v>
      </c>
      <c r="J43" s="21">
        <v>35.163789999999999</v>
      </c>
      <c r="K43" s="21">
        <v>128.04002</v>
      </c>
      <c r="L43" s="21">
        <v>30.21</v>
      </c>
      <c r="M43" s="21">
        <v>31.6</v>
      </c>
      <c r="N43" s="21">
        <v>1.8</v>
      </c>
      <c r="O43" s="21">
        <v>10</v>
      </c>
      <c r="P43" s="23">
        <v>1.3</v>
      </c>
    </row>
    <row r="44" spans="1:16" ht="18" thickBot="1">
      <c r="A44" s="16" t="s">
        <v>270</v>
      </c>
      <c r="B44" s="17" t="str">
        <f>LEFT(표2[[#This Row],[SIGUNGU_CD]],2)</f>
        <v>28</v>
      </c>
      <c r="C44" s="17" t="str">
        <f>LEFT(표2[[#This Row],[시군구법정동코드]],5)</f>
        <v>28710</v>
      </c>
      <c r="D44" s="17" t="str">
        <f>RIGHT(표2[[#This Row],[시군구법정동코드]],5)</f>
        <v>32027</v>
      </c>
      <c r="E44" s="18">
        <v>2871032027</v>
      </c>
      <c r="F44" s="19" t="s">
        <v>271</v>
      </c>
      <c r="G44" s="20" t="s">
        <v>10</v>
      </c>
      <c r="H44" s="21" t="s">
        <v>272</v>
      </c>
      <c r="I44" s="22" t="s">
        <v>273</v>
      </c>
      <c r="J44" s="21">
        <v>37.707389999999997</v>
      </c>
      <c r="K44" s="21">
        <v>126.44634000000001</v>
      </c>
      <c r="L44" s="21">
        <v>47.84</v>
      </c>
      <c r="M44" s="21">
        <v>49.24</v>
      </c>
      <c r="N44" s="21">
        <v>1.6</v>
      </c>
      <c r="O44" s="21">
        <v>10</v>
      </c>
      <c r="P44" s="23">
        <v>0.6</v>
      </c>
    </row>
    <row r="45" spans="1:16" ht="18" thickBot="1">
      <c r="A45" s="16" t="s">
        <v>274</v>
      </c>
      <c r="B45" s="17" t="str">
        <f>LEFT(표2[[#This Row],[SIGUNGU_CD]],2)</f>
        <v>41</v>
      </c>
      <c r="C45" s="17" t="str">
        <f>LEFT(표2[[#This Row],[시군구법정동코드]],5)</f>
        <v>41830</v>
      </c>
      <c r="D45" s="17" t="str">
        <f>RIGHT(표2[[#This Row],[시군구법정동코드]],5)</f>
        <v>25021</v>
      </c>
      <c r="E45" s="18">
        <v>4183025021</v>
      </c>
      <c r="F45" s="19" t="s">
        <v>275</v>
      </c>
      <c r="G45" s="20" t="s">
        <v>17</v>
      </c>
      <c r="H45" s="21" t="s">
        <v>272</v>
      </c>
      <c r="I45" s="22" t="s">
        <v>276</v>
      </c>
      <c r="J45" s="21">
        <v>37.488630000000001</v>
      </c>
      <c r="K45" s="21">
        <v>127.49446</v>
      </c>
      <c r="L45" s="21">
        <v>47.26</v>
      </c>
      <c r="M45" s="21">
        <v>48.76</v>
      </c>
      <c r="N45" s="21">
        <v>1.9</v>
      </c>
      <c r="O45" s="21">
        <v>10</v>
      </c>
      <c r="P45" s="23">
        <v>0.6</v>
      </c>
    </row>
    <row r="46" spans="1:16" ht="18" thickBot="1">
      <c r="A46" s="16" t="s">
        <v>277</v>
      </c>
      <c r="B46" s="17" t="str">
        <f>LEFT(표2[[#This Row],[SIGUNGU_CD]],2)</f>
        <v>41</v>
      </c>
      <c r="C46" s="17" t="str">
        <f>LEFT(표2[[#This Row],[시군구법정동코드]],5)</f>
        <v>41500</v>
      </c>
      <c r="D46" s="17" t="str">
        <f>RIGHT(표2[[#This Row],[시군구법정동코드]],5)</f>
        <v>25328</v>
      </c>
      <c r="E46" s="18">
        <v>4150025328</v>
      </c>
      <c r="F46" s="19" t="s">
        <v>278</v>
      </c>
      <c r="G46" s="20" t="s">
        <v>16</v>
      </c>
      <c r="H46" s="21" t="s">
        <v>272</v>
      </c>
      <c r="I46" s="22" t="s">
        <v>279</v>
      </c>
      <c r="J46" s="21">
        <v>37.26399</v>
      </c>
      <c r="K46" s="21">
        <v>127.48421</v>
      </c>
      <c r="L46" s="21">
        <v>80.09</v>
      </c>
      <c r="M46" s="21">
        <v>81.59</v>
      </c>
      <c r="N46" s="21">
        <v>1.8</v>
      </c>
      <c r="O46" s="21">
        <v>10</v>
      </c>
      <c r="P46" s="23">
        <v>0.6</v>
      </c>
    </row>
    <row r="47" spans="1:16" ht="18" thickBot="1">
      <c r="A47" s="16" t="s">
        <v>280</v>
      </c>
      <c r="B47" s="17" t="str">
        <f>LEFT(표2[[#This Row],[SIGUNGU_CD]],2)</f>
        <v>42</v>
      </c>
      <c r="C47" s="17" t="str">
        <f>LEFT(표2[[#This Row],[시군구법정동코드]],5)</f>
        <v>42810</v>
      </c>
      <c r="D47" s="17" t="str">
        <f>RIGHT(표2[[#This Row],[시군구법정동코드]],5)</f>
        <v>25022</v>
      </c>
      <c r="E47" s="18">
        <v>4281025022</v>
      </c>
      <c r="F47" s="19" t="s">
        <v>281</v>
      </c>
      <c r="G47" s="20" t="s">
        <v>28</v>
      </c>
      <c r="H47" s="21" t="s">
        <v>282</v>
      </c>
      <c r="I47" s="22" t="s">
        <v>283</v>
      </c>
      <c r="J47" s="21">
        <v>38.059869999999997</v>
      </c>
      <c r="K47" s="21">
        <v>128.16712999999999</v>
      </c>
      <c r="L47" s="21">
        <v>200.16</v>
      </c>
      <c r="M47" s="21">
        <v>201.7</v>
      </c>
      <c r="N47" s="21">
        <v>1.5</v>
      </c>
      <c r="O47" s="21">
        <v>10</v>
      </c>
      <c r="P47" s="23">
        <v>0.5</v>
      </c>
    </row>
    <row r="48" spans="1:16" ht="18" thickBot="1">
      <c r="A48" s="16" t="s">
        <v>284</v>
      </c>
      <c r="B48" s="17" t="str">
        <f>LEFT(표2[[#This Row],[SIGUNGU_CD]],2)</f>
        <v>42</v>
      </c>
      <c r="C48" s="17" t="str">
        <f>LEFT(표2[[#This Row],[시군구법정동코드]],5)</f>
        <v>42720</v>
      </c>
      <c r="D48" s="17" t="str">
        <f>RIGHT(표2[[#This Row],[시군구법정동코드]],5)</f>
        <v>25029</v>
      </c>
      <c r="E48" s="18">
        <v>4272025029</v>
      </c>
      <c r="F48" s="19" t="s">
        <v>285</v>
      </c>
      <c r="G48" s="20" t="s">
        <v>27</v>
      </c>
      <c r="H48" s="21" t="s">
        <v>286</v>
      </c>
      <c r="I48" s="22" t="s">
        <v>287</v>
      </c>
      <c r="J48" s="21">
        <v>37.683579999999999</v>
      </c>
      <c r="K48" s="21">
        <v>127.88039999999999</v>
      </c>
      <c r="L48" s="21">
        <v>139.94999999999999</v>
      </c>
      <c r="M48" s="21">
        <v>141.9</v>
      </c>
      <c r="N48" s="21">
        <v>1.6</v>
      </c>
      <c r="O48" s="21">
        <v>13</v>
      </c>
      <c r="P48" s="23">
        <v>0.5</v>
      </c>
    </row>
    <row r="49" spans="1:16" ht="18" thickBot="1">
      <c r="A49" s="16" t="s">
        <v>288</v>
      </c>
      <c r="B49" s="17" t="str">
        <f>LEFT(표2[[#This Row],[SIGUNGU_CD]],2)</f>
        <v>42</v>
      </c>
      <c r="C49" s="17" t="str">
        <f>LEFT(표2[[#This Row],[시군구법정동코드]],5)</f>
        <v>42190</v>
      </c>
      <c r="D49" s="17" t="str">
        <f>RIGHT(표2[[#This Row],[시군구법정동코드]],5)</f>
        <v>10100</v>
      </c>
      <c r="E49" s="18">
        <v>4219010100</v>
      </c>
      <c r="F49" s="19" t="s">
        <v>289</v>
      </c>
      <c r="G49" s="20" t="s">
        <v>23</v>
      </c>
      <c r="H49" s="21" t="s">
        <v>290</v>
      </c>
      <c r="I49" s="22" t="s">
        <v>291</v>
      </c>
      <c r="J49" s="21">
        <v>37.170310000000001</v>
      </c>
      <c r="K49" s="21">
        <v>128.98927</v>
      </c>
      <c r="L49" s="21">
        <v>712.82</v>
      </c>
      <c r="M49" s="21">
        <v>714.3</v>
      </c>
      <c r="N49" s="21">
        <v>1.6</v>
      </c>
      <c r="O49" s="21">
        <v>16</v>
      </c>
      <c r="P49" s="23">
        <v>0.6</v>
      </c>
    </row>
    <row r="50" spans="1:16" ht="18" thickBot="1">
      <c r="A50" s="16" t="s">
        <v>292</v>
      </c>
      <c r="B50" s="17" t="str">
        <f>LEFT(표2[[#This Row],[SIGUNGU_CD]],2)</f>
        <v>42</v>
      </c>
      <c r="C50" s="17" t="str">
        <f>LEFT(표2[[#This Row],[시군구법정동코드]],5)</f>
        <v>42770</v>
      </c>
      <c r="D50" s="17" t="str">
        <f>RIGHT(표2[[#This Row],[시군구법정동코드]],5)</f>
        <v>25022</v>
      </c>
      <c r="E50" s="18">
        <v>4277025022</v>
      </c>
      <c r="F50" s="19" t="s">
        <v>293</v>
      </c>
      <c r="G50" s="20" t="s">
        <v>25</v>
      </c>
      <c r="H50" s="21" t="s">
        <v>294</v>
      </c>
      <c r="I50" s="22" t="s">
        <v>295</v>
      </c>
      <c r="J50" s="21">
        <v>37.381300000000003</v>
      </c>
      <c r="K50" s="21">
        <v>128.64609999999999</v>
      </c>
      <c r="L50" s="21">
        <v>307.39999999999998</v>
      </c>
      <c r="M50" s="21">
        <v>308.5</v>
      </c>
      <c r="N50" s="21">
        <v>1.8</v>
      </c>
      <c r="O50" s="21">
        <v>10</v>
      </c>
      <c r="P50" s="23">
        <v>0.6</v>
      </c>
    </row>
    <row r="51" spans="1:16" ht="18" thickBot="1">
      <c r="A51" s="16" t="s">
        <v>296</v>
      </c>
      <c r="B51" s="17" t="str">
        <f>LEFT(표2[[#This Row],[SIGUNGU_CD]],2)</f>
        <v>43</v>
      </c>
      <c r="C51" s="17" t="str">
        <f>LEFT(표2[[#This Row],[시군구법정동코드]],5)</f>
        <v>43150</v>
      </c>
      <c r="D51" s="17" t="str">
        <f>RIGHT(표2[[#This Row],[시군구법정동코드]],5)</f>
        <v>11200</v>
      </c>
      <c r="E51" s="18">
        <v>4315011200</v>
      </c>
      <c r="F51" s="19" t="s">
        <v>297</v>
      </c>
      <c r="G51" s="20" t="s">
        <v>36</v>
      </c>
      <c r="H51" s="21" t="s">
        <v>272</v>
      </c>
      <c r="I51" s="22" t="s">
        <v>298</v>
      </c>
      <c r="J51" s="21">
        <v>37.159269999999999</v>
      </c>
      <c r="K51" s="21">
        <v>128.1943</v>
      </c>
      <c r="L51" s="21">
        <v>259.8</v>
      </c>
      <c r="M51" s="21">
        <v>260.60000000000002</v>
      </c>
      <c r="N51" s="21">
        <v>1.5</v>
      </c>
      <c r="O51" s="21">
        <v>10</v>
      </c>
      <c r="P51" s="23">
        <v>0.5</v>
      </c>
    </row>
    <row r="52" spans="1:16" ht="18" thickBot="1">
      <c r="A52" s="16" t="s">
        <v>299</v>
      </c>
      <c r="B52" s="17" t="str">
        <f>LEFT(표2[[#This Row],[SIGUNGU_CD]],2)</f>
        <v>43</v>
      </c>
      <c r="C52" s="17" t="str">
        <f>LEFT(표2[[#This Row],[시군구법정동코드]],5)</f>
        <v>43720</v>
      </c>
      <c r="D52" s="17" t="str">
        <f>RIGHT(표2[[#This Row],[시군구법정동코드]],5)</f>
        <v>25030</v>
      </c>
      <c r="E52" s="18">
        <v>4372025030</v>
      </c>
      <c r="F52" s="19" t="s">
        <v>300</v>
      </c>
      <c r="G52" s="20" t="s">
        <v>37</v>
      </c>
      <c r="H52" s="21" t="s">
        <v>301</v>
      </c>
      <c r="I52" s="22" t="s">
        <v>302</v>
      </c>
      <c r="J52" s="21">
        <v>36.487589999999997</v>
      </c>
      <c r="K52" s="21">
        <v>127.73412</v>
      </c>
      <c r="L52" s="21">
        <v>174.99</v>
      </c>
      <c r="M52" s="21">
        <v>176.4</v>
      </c>
      <c r="N52" s="21">
        <v>1.5</v>
      </c>
      <c r="O52" s="21">
        <v>10</v>
      </c>
      <c r="P52" s="23">
        <v>0.5</v>
      </c>
    </row>
    <row r="53" spans="1:16" ht="18" thickBot="1">
      <c r="A53" s="16" t="s">
        <v>303</v>
      </c>
      <c r="B53" s="17" t="str">
        <f>LEFT(표2[[#This Row],[SIGUNGU_CD]],2)</f>
        <v>44</v>
      </c>
      <c r="C53" s="17" t="str">
        <f>LEFT(표2[[#This Row],[시군구법정동코드]],5)</f>
        <v>44131</v>
      </c>
      <c r="D53" s="17" t="str">
        <f>RIGHT(표2[[#This Row],[시군구법정동코드]],5)</f>
        <v>36022</v>
      </c>
      <c r="E53" s="18">
        <v>4413136022</v>
      </c>
      <c r="F53" s="19" t="s">
        <v>304</v>
      </c>
      <c r="G53" s="20" t="s">
        <v>41</v>
      </c>
      <c r="H53" s="21" t="s">
        <v>305</v>
      </c>
      <c r="I53" s="22" t="s">
        <v>306</v>
      </c>
      <c r="J53" s="21">
        <v>36.7624</v>
      </c>
      <c r="K53" s="21">
        <v>127.2927</v>
      </c>
      <c r="L53" s="21">
        <v>81.5</v>
      </c>
      <c r="M53" s="21">
        <v>83</v>
      </c>
      <c r="N53" s="21">
        <v>1.8</v>
      </c>
      <c r="O53" s="21">
        <v>10</v>
      </c>
      <c r="P53" s="23">
        <v>1.2</v>
      </c>
    </row>
    <row r="54" spans="1:16" ht="18" thickBot="1">
      <c r="A54" s="16" t="s">
        <v>307</v>
      </c>
      <c r="B54" s="17" t="str">
        <f>LEFT(표2[[#This Row],[SIGUNGU_CD]],2)</f>
        <v>44</v>
      </c>
      <c r="C54" s="17" t="str">
        <f>LEFT(표2[[#This Row],[시군구법정동코드]],5)</f>
        <v>44180</v>
      </c>
      <c r="D54" s="17" t="str">
        <f>RIGHT(표2[[#This Row],[시군구법정동코드]],5)</f>
        <v>10900</v>
      </c>
      <c r="E54" s="18">
        <v>4418010900</v>
      </c>
      <c r="F54" s="19" t="s">
        <v>308</v>
      </c>
      <c r="G54" s="20" t="s">
        <v>43</v>
      </c>
      <c r="H54" s="21" t="s">
        <v>309</v>
      </c>
      <c r="I54" s="22" t="s">
        <v>310</v>
      </c>
      <c r="J54" s="21">
        <v>36.327240000000003</v>
      </c>
      <c r="K54" s="21">
        <v>126.55744</v>
      </c>
      <c r="L54" s="21">
        <v>9.98</v>
      </c>
      <c r="M54" s="21">
        <v>17</v>
      </c>
      <c r="N54" s="21">
        <v>1.6</v>
      </c>
      <c r="O54" s="21">
        <v>10</v>
      </c>
      <c r="P54" s="23">
        <v>1.1000000000000001</v>
      </c>
    </row>
    <row r="55" spans="1:16" ht="18" thickBot="1">
      <c r="A55" s="16" t="s">
        <v>311</v>
      </c>
      <c r="B55" s="17" t="str">
        <f>LEFT(표2[[#This Row],[SIGUNGU_CD]],2)</f>
        <v>44</v>
      </c>
      <c r="C55" s="17" t="str">
        <f>LEFT(표2[[#This Row],[시군구법정동코드]],5)</f>
        <v>44760</v>
      </c>
      <c r="D55" s="17" t="str">
        <f>RIGHT(표2[[#This Row],[시군구법정동코드]],5)</f>
        <v>25033</v>
      </c>
      <c r="E55" s="18">
        <v>4476025033</v>
      </c>
      <c r="F55" s="19" t="s">
        <v>312</v>
      </c>
      <c r="G55" s="20" t="s">
        <v>42</v>
      </c>
      <c r="H55" s="21" t="s">
        <v>301</v>
      </c>
      <c r="I55" s="22" t="s">
        <v>313</v>
      </c>
      <c r="J55" s="21">
        <v>36.272419999999997</v>
      </c>
      <c r="K55" s="21">
        <v>126.92079</v>
      </c>
      <c r="L55" s="21">
        <v>11.79</v>
      </c>
      <c r="M55" s="21">
        <v>12.8</v>
      </c>
      <c r="N55" s="21">
        <v>1.7</v>
      </c>
      <c r="O55" s="21">
        <v>10</v>
      </c>
      <c r="P55" s="23">
        <v>0.5</v>
      </c>
    </row>
    <row r="56" spans="1:16" ht="18" thickBot="1">
      <c r="A56" s="16" t="s">
        <v>314</v>
      </c>
      <c r="B56" s="17" t="str">
        <f>LEFT(표2[[#This Row],[SIGUNGU_CD]],2)</f>
        <v>44</v>
      </c>
      <c r="C56" s="17" t="str">
        <f>LEFT(표2[[#This Row],[시군구법정동코드]],5)</f>
        <v>44710</v>
      </c>
      <c r="D56" s="17" t="str">
        <f>RIGHT(표2[[#This Row],[시군구법정동코드]],5)</f>
        <v>25025</v>
      </c>
      <c r="E56" s="18">
        <v>4471025025</v>
      </c>
      <c r="F56" s="19" t="s">
        <v>315</v>
      </c>
      <c r="G56" s="20" t="s">
        <v>44</v>
      </c>
      <c r="H56" s="21" t="s">
        <v>301</v>
      </c>
      <c r="I56" s="22" t="s">
        <v>316</v>
      </c>
      <c r="J56" s="21">
        <v>36.102699999999999</v>
      </c>
      <c r="K56" s="21">
        <v>127.4817</v>
      </c>
      <c r="L56" s="21">
        <v>170.34</v>
      </c>
      <c r="M56" s="21">
        <v>171.9</v>
      </c>
      <c r="N56" s="21">
        <v>1.5</v>
      </c>
      <c r="O56" s="21">
        <v>10</v>
      </c>
      <c r="P56" s="23">
        <v>0.5</v>
      </c>
    </row>
    <row r="57" spans="1:16" ht="18" thickBot="1">
      <c r="A57" s="16" t="s">
        <v>317</v>
      </c>
      <c r="B57" s="17" t="str">
        <f>LEFT(표2[[#This Row],[SIGUNGU_CD]],2)</f>
        <v>45</v>
      </c>
      <c r="C57" s="17" t="str">
        <f>LEFT(표2[[#This Row],[시군구법정동코드]],5)</f>
        <v>45800</v>
      </c>
      <c r="D57" s="17" t="str">
        <f>RIGHT(표2[[#This Row],[시군구법정동코드]],5)</f>
        <v>33021</v>
      </c>
      <c r="E57" s="18">
        <v>4580033021</v>
      </c>
      <c r="F57" s="19" t="s">
        <v>318</v>
      </c>
      <c r="G57" s="20" t="s">
        <v>53</v>
      </c>
      <c r="H57" s="21" t="s">
        <v>319</v>
      </c>
      <c r="I57" s="22" t="s">
        <v>320</v>
      </c>
      <c r="J57" s="21">
        <v>35.72954</v>
      </c>
      <c r="K57" s="21">
        <v>126.71655</v>
      </c>
      <c r="L57" s="21">
        <v>11.96</v>
      </c>
      <c r="M57" s="21">
        <v>13.5</v>
      </c>
      <c r="N57" s="21">
        <v>1.8</v>
      </c>
      <c r="O57" s="21">
        <v>10</v>
      </c>
      <c r="P57" s="23">
        <v>0.6</v>
      </c>
    </row>
    <row r="58" spans="1:16" ht="18" thickBot="1">
      <c r="A58" s="16" t="s">
        <v>321</v>
      </c>
      <c r="B58" s="17" t="str">
        <f>LEFT(표2[[#This Row],[SIGUNGU_CD]],2)</f>
        <v>45</v>
      </c>
      <c r="C58" s="17" t="str">
        <f>LEFT(표2[[#This Row],[시군구법정동코드]],5)</f>
        <v>45750</v>
      </c>
      <c r="D58" s="17" t="str">
        <f>RIGHT(표2[[#This Row],[시군구법정동코드]],5)</f>
        <v>25022</v>
      </c>
      <c r="E58" s="18">
        <v>4575025022</v>
      </c>
      <c r="F58" s="19" t="s">
        <v>322</v>
      </c>
      <c r="G58" s="20" t="s">
        <v>48</v>
      </c>
      <c r="H58" s="21" t="s">
        <v>323</v>
      </c>
      <c r="I58" s="22" t="s">
        <v>324</v>
      </c>
      <c r="J58" s="21">
        <v>35.612029999999997</v>
      </c>
      <c r="K58" s="21">
        <v>127.28556</v>
      </c>
      <c r="L58" s="21">
        <v>247.04</v>
      </c>
      <c r="M58" s="21">
        <v>248.44</v>
      </c>
      <c r="N58" s="21">
        <v>1.8</v>
      </c>
      <c r="O58" s="21">
        <v>10</v>
      </c>
      <c r="P58" s="23">
        <v>0.6</v>
      </c>
    </row>
    <row r="59" spans="1:16" ht="18" thickBot="1">
      <c r="A59" s="16" t="s">
        <v>325</v>
      </c>
      <c r="B59" s="17" t="str">
        <f>LEFT(표2[[#This Row],[SIGUNGU_CD]],2)</f>
        <v>45</v>
      </c>
      <c r="C59" s="17" t="str">
        <f>LEFT(표2[[#This Row],[시군구법정동코드]],5)</f>
        <v>45180</v>
      </c>
      <c r="D59" s="17" t="str">
        <f>RIGHT(표2[[#This Row],[시군구법정동코드]],5)</f>
        <v>10800</v>
      </c>
      <c r="E59" s="18">
        <v>4518010800</v>
      </c>
      <c r="F59" s="19" t="s">
        <v>326</v>
      </c>
      <c r="G59" s="20" t="s">
        <v>54</v>
      </c>
      <c r="H59" s="21" t="s">
        <v>327</v>
      </c>
      <c r="I59" s="22" t="s">
        <v>328</v>
      </c>
      <c r="J59" s="21">
        <v>35.56306</v>
      </c>
      <c r="K59" s="21">
        <v>126.83917</v>
      </c>
      <c r="L59" s="21">
        <v>69.84</v>
      </c>
      <c r="M59" s="21">
        <v>70.97</v>
      </c>
      <c r="N59" s="21">
        <v>1.9</v>
      </c>
      <c r="O59" s="21">
        <v>10</v>
      </c>
      <c r="P59" s="23">
        <v>1</v>
      </c>
    </row>
    <row r="60" spans="1:16" ht="18" thickBot="1">
      <c r="A60" s="16" t="s">
        <v>329</v>
      </c>
      <c r="B60" s="17" t="str">
        <f>LEFT(표2[[#This Row],[SIGUNGU_CD]],2)</f>
        <v>45</v>
      </c>
      <c r="C60" s="17" t="str">
        <f>LEFT(표2[[#This Row],[시군구법정동코드]],5)</f>
        <v>45190</v>
      </c>
      <c r="D60" s="17" t="str">
        <f>RIGHT(표2[[#This Row],[시군구법정동코드]],5)</f>
        <v>11600</v>
      </c>
      <c r="E60" s="18">
        <v>4519011600</v>
      </c>
      <c r="F60" s="19" t="s">
        <v>330</v>
      </c>
      <c r="G60" s="20" t="s">
        <v>45</v>
      </c>
      <c r="H60" s="21" t="s">
        <v>331</v>
      </c>
      <c r="I60" s="22" t="s">
        <v>332</v>
      </c>
      <c r="J60" s="21">
        <v>35.421289999999999</v>
      </c>
      <c r="K60" s="21">
        <v>127.39652</v>
      </c>
      <c r="L60" s="21">
        <v>132.5</v>
      </c>
      <c r="M60" s="21">
        <v>91.8</v>
      </c>
      <c r="N60" s="21">
        <v>1.7</v>
      </c>
      <c r="O60" s="21">
        <v>10</v>
      </c>
      <c r="P60" s="23">
        <v>0.7</v>
      </c>
    </row>
    <row r="61" spans="1:16" ht="18" thickBot="1">
      <c r="A61" s="16" t="s">
        <v>333</v>
      </c>
      <c r="B61" s="17" t="str">
        <f>LEFT(표2[[#This Row],[SIGUNGU_CD]],2)</f>
        <v>45</v>
      </c>
      <c r="C61" s="17" t="str">
        <f>LEFT(표2[[#This Row],[시군구법정동코드]],5)</f>
        <v>45740</v>
      </c>
      <c r="D61" s="17" t="str">
        <f>RIGHT(표2[[#This Row],[시군구법정동코드]],5)</f>
        <v>25023</v>
      </c>
      <c r="E61" s="18">
        <v>4574025023</v>
      </c>
      <c r="F61" s="19" t="s">
        <v>334</v>
      </c>
      <c r="G61" s="20" t="s">
        <v>47</v>
      </c>
      <c r="H61" s="21" t="s">
        <v>257</v>
      </c>
      <c r="I61" s="22" t="s">
        <v>335</v>
      </c>
      <c r="J61" s="21">
        <v>35.656950000000002</v>
      </c>
      <c r="K61" s="21">
        <v>127.52029</v>
      </c>
      <c r="L61" s="21">
        <v>406.49</v>
      </c>
      <c r="M61" s="21">
        <v>408</v>
      </c>
      <c r="N61" s="21">
        <v>1.6</v>
      </c>
      <c r="O61" s="21">
        <v>10</v>
      </c>
      <c r="P61" s="23">
        <v>0.5</v>
      </c>
    </row>
    <row r="62" spans="1:16" ht="18" thickBot="1">
      <c r="A62" s="16" t="s">
        <v>336</v>
      </c>
      <c r="B62" s="17" t="str">
        <f>LEFT(표2[[#This Row],[SIGUNGU_CD]],2)</f>
        <v>45</v>
      </c>
      <c r="C62" s="17" t="str">
        <f>LEFT(표2[[#This Row],[시군구법정동코드]],5)</f>
        <v>45790</v>
      </c>
      <c r="D62" s="17" t="str">
        <f>RIGHT(표2[[#This Row],[시군구법정동코드]],5)</f>
        <v>25030</v>
      </c>
      <c r="E62" s="18">
        <v>4579025030</v>
      </c>
      <c r="F62" s="19" t="s">
        <v>337</v>
      </c>
      <c r="G62" s="20" t="s">
        <v>50</v>
      </c>
      <c r="H62" s="21" t="s">
        <v>338</v>
      </c>
      <c r="I62" s="22" t="s">
        <v>339</v>
      </c>
      <c r="J62" s="21">
        <v>35.426600000000001</v>
      </c>
      <c r="K62" s="21">
        <v>126.697</v>
      </c>
      <c r="L62" s="21">
        <v>54</v>
      </c>
      <c r="M62" s="21">
        <v>55.5</v>
      </c>
      <c r="N62" s="21">
        <v>1.7</v>
      </c>
      <c r="O62" s="21">
        <v>10</v>
      </c>
      <c r="P62" s="23">
        <v>0.6</v>
      </c>
    </row>
    <row r="63" spans="1:16" ht="18" thickBot="1">
      <c r="A63" s="16" t="s">
        <v>340</v>
      </c>
      <c r="B63" s="17" t="str">
        <f>LEFT(표2[[#This Row],[SIGUNGU_CD]],2)</f>
        <v>46</v>
      </c>
      <c r="C63" s="17" t="str">
        <f>LEFT(표2[[#This Row],[시군구법정동코드]],5)</f>
        <v>46870</v>
      </c>
      <c r="D63" s="17" t="str">
        <f>RIGHT(표2[[#This Row],[시군구법정동코드]],5)</f>
        <v>34030</v>
      </c>
      <c r="E63" s="18">
        <v>4687034030</v>
      </c>
      <c r="F63" s="19" t="s">
        <v>341</v>
      </c>
      <c r="G63" s="20" t="s">
        <v>60</v>
      </c>
      <c r="H63" s="21" t="s">
        <v>342</v>
      </c>
      <c r="I63" s="22" t="s">
        <v>343</v>
      </c>
      <c r="J63" s="21">
        <v>35.283672000000003</v>
      </c>
      <c r="K63" s="21">
        <v>126.47779</v>
      </c>
      <c r="L63" s="21">
        <v>37.200000000000003</v>
      </c>
      <c r="M63" s="21">
        <v>38.700000000000003</v>
      </c>
      <c r="N63" s="21">
        <v>1.5</v>
      </c>
      <c r="O63" s="21">
        <v>13</v>
      </c>
      <c r="P63" s="23">
        <v>0.6</v>
      </c>
    </row>
    <row r="64" spans="1:16" ht="18" thickBot="1">
      <c r="A64" s="16" t="s">
        <v>344</v>
      </c>
      <c r="B64" s="17" t="str">
        <f>LEFT(표2[[#This Row],[SIGUNGU_CD]],2)</f>
        <v>48</v>
      </c>
      <c r="C64" s="17" t="str">
        <f>LEFT(표2[[#This Row],[시군구법정동코드]],5)</f>
        <v>48250</v>
      </c>
      <c r="D64" s="17" t="str">
        <f>RIGHT(표2[[#This Row],[시군구법정동코드]],5)</f>
        <v>10300</v>
      </c>
      <c r="E64" s="18">
        <v>4825010300</v>
      </c>
      <c r="F64" s="19" t="s">
        <v>345</v>
      </c>
      <c r="G64" s="20" t="s">
        <v>83</v>
      </c>
      <c r="H64" s="21" t="s">
        <v>346</v>
      </c>
      <c r="I64" s="22" t="s">
        <v>347</v>
      </c>
      <c r="J64" s="21">
        <v>35.226660000000003</v>
      </c>
      <c r="K64" s="21">
        <v>128.893</v>
      </c>
      <c r="L64" s="21">
        <v>53.34</v>
      </c>
      <c r="M64" s="21">
        <v>54.6</v>
      </c>
      <c r="N64" s="21">
        <v>1.7</v>
      </c>
      <c r="O64" s="21">
        <v>10</v>
      </c>
      <c r="P64" s="23">
        <v>0.5</v>
      </c>
    </row>
    <row r="65" spans="1:16" ht="18" thickBot="1">
      <c r="A65" s="16" t="s">
        <v>348</v>
      </c>
      <c r="B65" s="17" t="str">
        <f>LEFT(표2[[#This Row],[SIGUNGU_CD]],2)</f>
        <v>45</v>
      </c>
      <c r="C65" s="17" t="str">
        <f>LEFT(표2[[#This Row],[시군구법정동코드]],5)</f>
        <v>45770</v>
      </c>
      <c r="D65" s="17" t="str">
        <f>RIGHT(표2[[#This Row],[시군구법정동코드]],5)</f>
        <v>25026</v>
      </c>
      <c r="E65" s="18">
        <v>4577025026</v>
      </c>
      <c r="F65" s="19" t="s">
        <v>349</v>
      </c>
      <c r="G65" s="20" t="s">
        <v>46</v>
      </c>
      <c r="H65" s="21" t="s">
        <v>350</v>
      </c>
      <c r="I65" s="22" t="s">
        <v>351</v>
      </c>
      <c r="J65" s="21">
        <v>35.371400000000001</v>
      </c>
      <c r="K65" s="21">
        <v>127.12860000000001</v>
      </c>
      <c r="L65" s="21">
        <v>127</v>
      </c>
      <c r="M65" s="21">
        <v>128.4</v>
      </c>
      <c r="N65" s="21">
        <v>1.6</v>
      </c>
      <c r="O65" s="21">
        <v>10</v>
      </c>
      <c r="P65" s="23">
        <v>0.6</v>
      </c>
    </row>
    <row r="66" spans="1:16" ht="18" thickBot="1">
      <c r="A66" s="16" t="s">
        <v>352</v>
      </c>
      <c r="B66" s="17" t="str">
        <f>LEFT(표2[[#This Row],[SIGUNGU_CD]],2)</f>
        <v>48</v>
      </c>
      <c r="C66" s="17" t="str">
        <f>LEFT(표2[[#This Row],[시군구법정동코드]],5)</f>
        <v>48123</v>
      </c>
      <c r="D66" s="17" t="str">
        <f>RIGHT(표2[[#This Row],[시군구법정동코드]],5)</f>
        <v>11100</v>
      </c>
      <c r="E66" s="18">
        <v>4812311100</v>
      </c>
      <c r="F66" s="19" t="s">
        <v>353</v>
      </c>
      <c r="G66" s="20" t="s">
        <v>92</v>
      </c>
      <c r="H66" s="21" t="s">
        <v>354</v>
      </c>
      <c r="I66" s="22" t="s">
        <v>355</v>
      </c>
      <c r="J66" s="21">
        <v>35.226399999999998</v>
      </c>
      <c r="K66" s="21">
        <v>128.67250000000001</v>
      </c>
      <c r="L66" s="21">
        <v>48.8</v>
      </c>
      <c r="M66" s="21">
        <v>50.3</v>
      </c>
      <c r="N66" s="21">
        <v>1.8</v>
      </c>
      <c r="O66" s="21">
        <v>10</v>
      </c>
      <c r="P66" s="23">
        <v>0.7</v>
      </c>
    </row>
    <row r="67" spans="1:16" ht="18" thickBot="1">
      <c r="A67" s="16" t="s">
        <v>356</v>
      </c>
      <c r="B67" s="17" t="str">
        <f>LEFT(표2[[#This Row],[SIGUNGU_CD]],2)</f>
        <v>48</v>
      </c>
      <c r="C67" s="17" t="str">
        <f>LEFT(표2[[#This Row],[시군구법정동코드]],5)</f>
        <v>48330</v>
      </c>
      <c r="D67" s="17" t="str">
        <f>RIGHT(표2[[#This Row],[시군구법정동코드]],5)</f>
        <v>31027</v>
      </c>
      <c r="E67" s="18">
        <v>4833031027</v>
      </c>
      <c r="F67" s="19" t="s">
        <v>357</v>
      </c>
      <c r="G67" s="20" t="s">
        <v>90</v>
      </c>
      <c r="H67" s="21" t="s">
        <v>354</v>
      </c>
      <c r="I67" s="22" t="s">
        <v>358</v>
      </c>
      <c r="J67" s="21">
        <v>35.307200000000002</v>
      </c>
      <c r="K67" s="21">
        <v>129.02000000000001</v>
      </c>
      <c r="L67" s="21">
        <v>14.85</v>
      </c>
      <c r="M67" s="21">
        <v>16.100000000000001</v>
      </c>
      <c r="N67" s="21">
        <v>1.8</v>
      </c>
      <c r="O67" s="21">
        <v>10</v>
      </c>
      <c r="P67" s="23">
        <v>0.6</v>
      </c>
    </row>
    <row r="68" spans="1:16" ht="18" thickBot="1">
      <c r="A68" s="16" t="s">
        <v>359</v>
      </c>
      <c r="B68" s="17" t="str">
        <f>LEFT(표2[[#This Row],[SIGUNGU_CD]],2)</f>
        <v>46</v>
      </c>
      <c r="C68" s="17" t="str">
        <f>LEFT(표2[[#This Row],[시군구법정동코드]],5)</f>
        <v>46780</v>
      </c>
      <c r="D68" s="17" t="str">
        <f>RIGHT(표2[[#This Row],[시군구법정동코드]],5)</f>
        <v>38023</v>
      </c>
      <c r="E68" s="18">
        <v>4678038023</v>
      </c>
      <c r="F68" s="19" t="s">
        <v>360</v>
      </c>
      <c r="G68" s="20" t="s">
        <v>57</v>
      </c>
      <c r="H68" s="21" t="s">
        <v>361</v>
      </c>
      <c r="I68" s="22" t="s">
        <v>362</v>
      </c>
      <c r="J68" s="21">
        <v>34.763300000000001</v>
      </c>
      <c r="K68" s="21">
        <v>127.2123</v>
      </c>
      <c r="L68" s="21">
        <v>2.8</v>
      </c>
      <c r="M68" s="21">
        <v>4.3</v>
      </c>
      <c r="N68" s="21">
        <v>1.5</v>
      </c>
      <c r="O68" s="21">
        <v>10</v>
      </c>
      <c r="P68" s="23">
        <v>0.6</v>
      </c>
    </row>
    <row r="69" spans="1:16" ht="18" thickBot="1">
      <c r="A69" s="16" t="s">
        <v>363</v>
      </c>
      <c r="B69" s="17" t="str">
        <f>LEFT(표2[[#This Row],[SIGUNGU_CD]],2)</f>
        <v>46</v>
      </c>
      <c r="C69" s="17" t="str">
        <f>LEFT(표2[[#This Row],[시군구법정동코드]],5)</f>
        <v>46810</v>
      </c>
      <c r="D69" s="17" t="str">
        <f>RIGHT(표2[[#This Row],[시군구법정동코드]],5)</f>
        <v>25027</v>
      </c>
      <c r="E69" s="18">
        <v>4681025027</v>
      </c>
      <c r="F69" s="19" t="s">
        <v>364</v>
      </c>
      <c r="G69" s="20" t="s">
        <v>59</v>
      </c>
      <c r="H69" s="21" t="s">
        <v>365</v>
      </c>
      <c r="I69" s="22" t="s">
        <v>366</v>
      </c>
      <c r="J69" s="21">
        <v>34.626100000000001</v>
      </c>
      <c r="K69" s="21">
        <v>126.7689</v>
      </c>
      <c r="L69" s="21">
        <v>12.5</v>
      </c>
      <c r="M69" s="21">
        <v>13.9</v>
      </c>
      <c r="N69" s="21">
        <v>1.5</v>
      </c>
      <c r="O69" s="21">
        <v>10</v>
      </c>
      <c r="P69" s="23">
        <v>0.6</v>
      </c>
    </row>
    <row r="70" spans="1:16" ht="18" thickBot="1">
      <c r="A70" s="16" t="s">
        <v>367</v>
      </c>
      <c r="B70" s="17" t="str">
        <f>LEFT(표2[[#This Row],[SIGUNGU_CD]],2)</f>
        <v>46</v>
      </c>
      <c r="C70" s="17" t="str">
        <f>LEFT(표2[[#This Row],[시군구법정동코드]],5)</f>
        <v>46800</v>
      </c>
      <c r="D70" s="17" t="str">
        <f>RIGHT(표2[[#This Row],[시군구법정동코드]],5)</f>
        <v>25043</v>
      </c>
      <c r="E70" s="18">
        <v>4680025043</v>
      </c>
      <c r="F70" s="19" t="s">
        <v>368</v>
      </c>
      <c r="G70" s="20" t="s">
        <v>65</v>
      </c>
      <c r="H70" s="21" t="s">
        <v>369</v>
      </c>
      <c r="I70" s="22" t="s">
        <v>370</v>
      </c>
      <c r="J70" s="21">
        <v>34.688749999999999</v>
      </c>
      <c r="K70" s="21">
        <v>126.91949</v>
      </c>
      <c r="L70" s="21">
        <v>45.02</v>
      </c>
      <c r="M70" s="21">
        <v>46.3</v>
      </c>
      <c r="N70" s="21">
        <v>1.5</v>
      </c>
      <c r="O70" s="21">
        <v>10</v>
      </c>
      <c r="P70" s="23">
        <v>0.8</v>
      </c>
    </row>
    <row r="71" spans="1:16" ht="18" thickBot="1">
      <c r="A71" s="16" t="s">
        <v>371</v>
      </c>
      <c r="B71" s="17" t="str">
        <f>LEFT(표2[[#This Row],[SIGUNGU_CD]],2)</f>
        <v>46</v>
      </c>
      <c r="C71" s="17" t="str">
        <f>LEFT(표2[[#This Row],[시군구법정동코드]],5)</f>
        <v>46820</v>
      </c>
      <c r="D71" s="17" t="str">
        <f>RIGHT(표2[[#This Row],[시군구법정동코드]],5)</f>
        <v>25034</v>
      </c>
      <c r="E71" s="18">
        <v>4682025034</v>
      </c>
      <c r="F71" s="19" t="s">
        <v>372</v>
      </c>
      <c r="G71" s="20" t="s">
        <v>66</v>
      </c>
      <c r="H71" s="21" t="s">
        <v>373</v>
      </c>
      <c r="I71" s="22" t="s">
        <v>374</v>
      </c>
      <c r="J71" s="21">
        <v>34.553750000000001</v>
      </c>
      <c r="K71" s="21">
        <v>126.56907</v>
      </c>
      <c r="L71" s="21">
        <v>16.36</v>
      </c>
      <c r="M71" s="21">
        <v>17.91</v>
      </c>
      <c r="N71" s="21">
        <v>1.5</v>
      </c>
      <c r="O71" s="21">
        <v>10</v>
      </c>
      <c r="P71" s="23">
        <v>0.8</v>
      </c>
    </row>
    <row r="72" spans="1:16" ht="18" thickBot="1">
      <c r="A72" s="16" t="s">
        <v>375</v>
      </c>
      <c r="B72" s="17" t="str">
        <f>LEFT(표2[[#This Row],[SIGUNGU_CD]],2)</f>
        <v>46</v>
      </c>
      <c r="C72" s="17" t="str">
        <f>LEFT(표2[[#This Row],[시군구법정동코드]],5)</f>
        <v>46770</v>
      </c>
      <c r="D72" s="17" t="str">
        <f>RIGHT(표2[[#This Row],[시군구법정동코드]],5)</f>
        <v>25029</v>
      </c>
      <c r="E72" s="18">
        <v>4677025029</v>
      </c>
      <c r="F72" s="19" t="s">
        <v>376</v>
      </c>
      <c r="G72" s="20" t="s">
        <v>68</v>
      </c>
      <c r="H72" s="21" t="s">
        <v>377</v>
      </c>
      <c r="I72" s="22" t="s">
        <v>378</v>
      </c>
      <c r="J72" s="21">
        <v>34.618259999999999</v>
      </c>
      <c r="K72" s="21">
        <v>127.27572000000001</v>
      </c>
      <c r="L72" s="21">
        <v>51.91</v>
      </c>
      <c r="M72" s="21">
        <v>53.31</v>
      </c>
      <c r="N72" s="21">
        <v>1.5</v>
      </c>
      <c r="O72" s="21">
        <v>10</v>
      </c>
      <c r="P72" s="23">
        <v>0.8</v>
      </c>
    </row>
    <row r="73" spans="1:16" ht="18" thickBot="1">
      <c r="A73" s="16" t="s">
        <v>379</v>
      </c>
      <c r="B73" s="17" t="str">
        <f>LEFT(표2[[#This Row],[SIGUNGU_CD]],2)</f>
        <v>48</v>
      </c>
      <c r="C73" s="17" t="str">
        <f>LEFT(표2[[#This Row],[시군구법정동코드]],5)</f>
        <v>48720</v>
      </c>
      <c r="D73" s="17" t="str">
        <f>RIGHT(표2[[#This Row],[시군구법정동코드]],5)</f>
        <v>25024</v>
      </c>
      <c r="E73" s="18">
        <v>4872025024</v>
      </c>
      <c r="F73" s="19" t="s">
        <v>380</v>
      </c>
      <c r="G73" s="20" t="s">
        <v>84</v>
      </c>
      <c r="H73" s="21" t="s">
        <v>381</v>
      </c>
      <c r="I73" s="22" t="s">
        <v>382</v>
      </c>
      <c r="J73" s="21">
        <v>35.322600000000001</v>
      </c>
      <c r="K73" s="21">
        <v>128.28809999999999</v>
      </c>
      <c r="L73" s="21">
        <v>14.18</v>
      </c>
      <c r="M73" s="21">
        <v>14.9</v>
      </c>
      <c r="N73" s="21">
        <v>2</v>
      </c>
      <c r="O73" s="21">
        <v>10</v>
      </c>
      <c r="P73" s="23">
        <v>0.6</v>
      </c>
    </row>
    <row r="74" spans="1:16" ht="18" thickBot="1">
      <c r="A74" s="16" t="s">
        <v>383</v>
      </c>
      <c r="B74" s="17" t="str">
        <f>LEFT(표2[[#This Row],[SIGUNGU_CD]],2)</f>
        <v>48</v>
      </c>
      <c r="C74" s="17" t="str">
        <f>LEFT(표2[[#This Row],[시군구법정동코드]],5)</f>
        <v>48870</v>
      </c>
      <c r="D74" s="17" t="str">
        <f>RIGHT(표2[[#This Row],[시군구법정동코드]],5)</f>
        <v>25029</v>
      </c>
      <c r="E74" s="18">
        <v>4887025029</v>
      </c>
      <c r="F74" s="19" t="s">
        <v>384</v>
      </c>
      <c r="G74" s="20" t="s">
        <v>89</v>
      </c>
      <c r="H74" s="21" t="s">
        <v>381</v>
      </c>
      <c r="I74" s="22" t="s">
        <v>385</v>
      </c>
      <c r="J74" s="21">
        <v>35.511400000000002</v>
      </c>
      <c r="K74" s="21">
        <v>127.7454</v>
      </c>
      <c r="L74" s="21">
        <v>151.19999999999999</v>
      </c>
      <c r="M74" s="21">
        <v>152.5</v>
      </c>
      <c r="N74" s="21">
        <v>1.8</v>
      </c>
      <c r="O74" s="21">
        <v>10</v>
      </c>
      <c r="P74" s="23">
        <v>0.6</v>
      </c>
    </row>
    <row r="75" spans="1:16" ht="18" thickBot="1">
      <c r="A75" s="16" t="s">
        <v>386</v>
      </c>
      <c r="B75" s="17" t="str">
        <f>LEFT(표2[[#This Row],[SIGUNGU_CD]],2)</f>
        <v>46</v>
      </c>
      <c r="C75" s="17" t="str">
        <f>LEFT(표2[[#This Row],[시군구법정동코드]],5)</f>
        <v>46230</v>
      </c>
      <c r="D75" s="17" t="str">
        <f>RIGHT(표2[[#This Row],[시군구법정동코드]],5)</f>
        <v>10600</v>
      </c>
      <c r="E75" s="18">
        <v>4623010600</v>
      </c>
      <c r="F75" s="19" t="s">
        <v>387</v>
      </c>
      <c r="G75" s="20" t="s">
        <v>62</v>
      </c>
      <c r="H75" s="21" t="s">
        <v>388</v>
      </c>
      <c r="I75" s="22" t="s">
        <v>389</v>
      </c>
      <c r="J75" s="21">
        <v>34.943399999999997</v>
      </c>
      <c r="K75" s="21">
        <v>127.69141</v>
      </c>
      <c r="L75" s="21">
        <v>86.7</v>
      </c>
      <c r="M75" s="21">
        <v>87.9</v>
      </c>
      <c r="N75" s="21">
        <v>1.7</v>
      </c>
      <c r="O75" s="21">
        <v>10</v>
      </c>
      <c r="P75" s="23">
        <v>0.6</v>
      </c>
    </row>
    <row r="76" spans="1:16" ht="18" thickBot="1">
      <c r="A76" s="16" t="s">
        <v>390</v>
      </c>
      <c r="B76" s="17" t="str">
        <f>LEFT(표2[[#This Row],[SIGUNGU_CD]],2)</f>
        <v>46</v>
      </c>
      <c r="C76" s="17" t="str">
        <f>LEFT(표2[[#This Row],[시군구법정동코드]],5)</f>
        <v>46900</v>
      </c>
      <c r="D76" s="17" t="str">
        <f>RIGHT(표2[[#This Row],[시군구법정동코드]],5)</f>
        <v>25025</v>
      </c>
      <c r="E76" s="18">
        <v>4690025025</v>
      </c>
      <c r="F76" s="19" t="s">
        <v>391</v>
      </c>
      <c r="G76" s="20" t="s">
        <v>58</v>
      </c>
      <c r="H76" s="21" t="s">
        <v>392</v>
      </c>
      <c r="I76" s="22" t="s">
        <v>393</v>
      </c>
      <c r="J76" s="21">
        <v>34.473100000000002</v>
      </c>
      <c r="K76" s="21">
        <v>126.2585</v>
      </c>
      <c r="L76" s="21">
        <v>5.4</v>
      </c>
      <c r="M76" s="21">
        <v>6.9</v>
      </c>
      <c r="N76" s="21">
        <v>1.7</v>
      </c>
      <c r="O76" s="21">
        <v>10</v>
      </c>
      <c r="P76" s="23">
        <v>0.6</v>
      </c>
    </row>
    <row r="77" spans="1:16" ht="18" thickBot="1">
      <c r="A77" s="16" t="s">
        <v>394</v>
      </c>
      <c r="B77" s="17" t="str">
        <f>LEFT(표2[[#This Row],[SIGUNGU_CD]],2)</f>
        <v>47</v>
      </c>
      <c r="C77" s="17" t="str">
        <f>LEFT(표2[[#This Row],[시군구법정동코드]],5)</f>
        <v>47920</v>
      </c>
      <c r="D77" s="17" t="str">
        <f>RIGHT(표2[[#This Row],[시군구법정동코드]],5)</f>
        <v>34021</v>
      </c>
      <c r="E77" s="18">
        <v>4792034021</v>
      </c>
      <c r="F77" s="19" t="s">
        <v>395</v>
      </c>
      <c r="G77" s="20" t="s">
        <v>73</v>
      </c>
      <c r="H77" s="21" t="s">
        <v>257</v>
      </c>
      <c r="I77" s="22" t="s">
        <v>396</v>
      </c>
      <c r="J77" s="21">
        <v>36.943550000000002</v>
      </c>
      <c r="K77" s="21">
        <v>128.91399999999999</v>
      </c>
      <c r="L77" s="21">
        <v>324.3</v>
      </c>
      <c r="M77" s="21">
        <v>325.8</v>
      </c>
      <c r="N77" s="21">
        <v>1.9</v>
      </c>
      <c r="O77" s="21">
        <v>10</v>
      </c>
      <c r="P77" s="23">
        <v>0.6</v>
      </c>
    </row>
    <row r="78" spans="1:16" ht="18" thickBot="1">
      <c r="A78" s="16" t="s">
        <v>397</v>
      </c>
      <c r="B78" s="17" t="str">
        <f>LEFT(표2[[#This Row],[SIGUNGU_CD]],2)</f>
        <v>47</v>
      </c>
      <c r="C78" s="17" t="str">
        <f>LEFT(표2[[#This Row],[시군구법정동코드]],5)</f>
        <v>47210</v>
      </c>
      <c r="D78" s="17" t="str">
        <f>RIGHT(표2[[#This Row],[시군구법정동코드]],5)</f>
        <v>25021</v>
      </c>
      <c r="E78" s="18">
        <v>4721025021</v>
      </c>
      <c r="F78" s="19" t="s">
        <v>398</v>
      </c>
      <c r="G78" s="20" t="s">
        <v>78</v>
      </c>
      <c r="H78" s="21" t="s">
        <v>399</v>
      </c>
      <c r="I78" s="22" t="s">
        <v>400</v>
      </c>
      <c r="J78" s="21">
        <v>36.871879999999997</v>
      </c>
      <c r="K78" s="21">
        <v>128.51695000000001</v>
      </c>
      <c r="L78" s="21">
        <v>210.79</v>
      </c>
      <c r="M78" s="21">
        <v>212.25</v>
      </c>
      <c r="N78" s="21">
        <v>1.91</v>
      </c>
      <c r="O78" s="21">
        <v>10</v>
      </c>
      <c r="P78" s="23">
        <v>0.57999999999999996</v>
      </c>
    </row>
    <row r="79" spans="1:16" ht="18" thickBot="1">
      <c r="A79" s="16" t="s">
        <v>401</v>
      </c>
      <c r="B79" s="17" t="str">
        <f>LEFT(표2[[#This Row],[SIGUNGU_CD]],2)</f>
        <v>47</v>
      </c>
      <c r="C79" s="17" t="str">
        <f>LEFT(표2[[#This Row],[시군구법정동코드]],5)</f>
        <v>47280</v>
      </c>
      <c r="D79" s="17" t="str">
        <f>RIGHT(표2[[#This Row],[시군구법정동코드]],5)</f>
        <v>10800</v>
      </c>
      <c r="E79" s="18">
        <v>4728010800</v>
      </c>
      <c r="F79" s="19" t="s">
        <v>402</v>
      </c>
      <c r="G79" s="20" t="s">
        <v>75</v>
      </c>
      <c r="H79" s="21" t="s">
        <v>180</v>
      </c>
      <c r="I79" s="22" t="s">
        <v>403</v>
      </c>
      <c r="J79" s="21">
        <v>36.627270000000003</v>
      </c>
      <c r="K79" s="21">
        <v>128.148</v>
      </c>
      <c r="L79" s="21">
        <v>170.61</v>
      </c>
      <c r="M79" s="21">
        <v>172.2</v>
      </c>
      <c r="N79" s="21">
        <v>1.8</v>
      </c>
      <c r="O79" s="21">
        <v>10</v>
      </c>
      <c r="P79" s="23">
        <v>0.6</v>
      </c>
    </row>
    <row r="80" spans="1:16" ht="18" thickBot="1">
      <c r="A80" s="16" t="s">
        <v>404</v>
      </c>
      <c r="B80" s="17" t="str">
        <f>LEFT(표2[[#This Row],[SIGUNGU_CD]],2)</f>
        <v>47</v>
      </c>
      <c r="C80" s="17" t="str">
        <f>LEFT(표2[[#This Row],[시군구법정동코드]],5)</f>
        <v>47750</v>
      </c>
      <c r="D80" s="17" t="str">
        <f>RIGHT(표2[[#This Row],[시군구법정동코드]],5)</f>
        <v>25022</v>
      </c>
      <c r="E80" s="18">
        <v>4775025022</v>
      </c>
      <c r="F80" s="19" t="s">
        <v>405</v>
      </c>
      <c r="G80" s="20" t="s">
        <v>69</v>
      </c>
      <c r="H80" s="21" t="s">
        <v>406</v>
      </c>
      <c r="I80" s="22" t="s">
        <v>407</v>
      </c>
      <c r="J80" s="21">
        <v>36.432099999999998</v>
      </c>
      <c r="K80" s="21">
        <v>129.04230000000001</v>
      </c>
      <c r="L80" s="21">
        <v>206.23</v>
      </c>
      <c r="M80" s="21">
        <v>207.78</v>
      </c>
      <c r="N80" s="21">
        <v>1.75</v>
      </c>
      <c r="O80" s="21">
        <v>10</v>
      </c>
      <c r="P80" s="23">
        <v>0.5</v>
      </c>
    </row>
    <row r="81" spans="1:16" ht="18" thickBot="1">
      <c r="A81" s="16" t="s">
        <v>408</v>
      </c>
      <c r="B81" s="17" t="str">
        <f>LEFT(표2[[#This Row],[SIGUNGU_CD]],2)</f>
        <v>47</v>
      </c>
      <c r="C81" s="17" t="str">
        <f>LEFT(표2[[#This Row],[시군구법정동코드]],5)</f>
        <v>47770</v>
      </c>
      <c r="D81" s="17" t="str">
        <f>RIGHT(표2[[#This Row],[시군구법정동코드]],5)</f>
        <v>36030</v>
      </c>
      <c r="E81" s="18">
        <v>4777036030</v>
      </c>
      <c r="F81" s="19" t="s">
        <v>409</v>
      </c>
      <c r="G81" s="20" t="s">
        <v>71</v>
      </c>
      <c r="H81" s="21" t="s">
        <v>410</v>
      </c>
      <c r="I81" s="22" t="s">
        <v>411</v>
      </c>
      <c r="J81" s="21">
        <v>36.53331</v>
      </c>
      <c r="K81" s="21">
        <v>129.40935999999999</v>
      </c>
      <c r="L81" s="21">
        <v>40.61</v>
      </c>
      <c r="M81" s="21">
        <v>41.96</v>
      </c>
      <c r="N81" s="21">
        <v>1.7</v>
      </c>
      <c r="O81" s="21">
        <v>10</v>
      </c>
      <c r="P81" s="23">
        <v>0.6</v>
      </c>
    </row>
    <row r="82" spans="1:16" ht="18" thickBot="1">
      <c r="A82" s="16" t="s">
        <v>412</v>
      </c>
      <c r="B82" s="17" t="str">
        <f>LEFT(표2[[#This Row],[SIGUNGU_CD]],2)</f>
        <v>47</v>
      </c>
      <c r="C82" s="17" t="str">
        <f>LEFT(표2[[#This Row],[시군구법정동코드]],5)</f>
        <v>47730</v>
      </c>
      <c r="D82" s="17" t="str">
        <f>RIGHT(표2[[#This Row],[시군구법정동코드]],5)</f>
        <v>25031</v>
      </c>
      <c r="E82" s="18">
        <v>4773025031</v>
      </c>
      <c r="F82" s="19" t="s">
        <v>413</v>
      </c>
      <c r="G82" s="20" t="s">
        <v>72</v>
      </c>
      <c r="H82" s="21" t="s">
        <v>180</v>
      </c>
      <c r="I82" s="22" t="s">
        <v>414</v>
      </c>
      <c r="J82" s="21">
        <v>36.356110000000001</v>
      </c>
      <c r="K82" s="21">
        <v>128.68799999999999</v>
      </c>
      <c r="L82" s="21">
        <v>81.81</v>
      </c>
      <c r="M82" s="21">
        <v>83.3</v>
      </c>
      <c r="N82" s="21">
        <v>1.7</v>
      </c>
      <c r="O82" s="21">
        <v>10</v>
      </c>
      <c r="P82" s="23">
        <v>0.6</v>
      </c>
    </row>
    <row r="83" spans="1:16" ht="18" thickBot="1">
      <c r="A83" s="16" t="s">
        <v>415</v>
      </c>
      <c r="B83" s="17" t="str">
        <f>LEFT(표2[[#This Row],[SIGUNGU_CD]],2)</f>
        <v>47</v>
      </c>
      <c r="C83" s="17" t="str">
        <f>LEFT(표2[[#This Row],[시군구법정동코드]],5)</f>
        <v>47190</v>
      </c>
      <c r="D83" s="17" t="str">
        <f>RIGHT(표2[[#This Row],[시군구법정동코드]],5)</f>
        <v>10800</v>
      </c>
      <c r="E83" s="18">
        <v>4719010800</v>
      </c>
      <c r="F83" s="19" t="s">
        <v>416</v>
      </c>
      <c r="G83" s="20" t="s">
        <v>81</v>
      </c>
      <c r="H83" s="21" t="s">
        <v>180</v>
      </c>
      <c r="I83" s="22" t="s">
        <v>417</v>
      </c>
      <c r="J83" s="21">
        <v>36.130000000000003</v>
      </c>
      <c r="K83" s="21">
        <v>128.32</v>
      </c>
      <c r="L83" s="21">
        <v>48.88</v>
      </c>
      <c r="M83" s="21">
        <v>50.38</v>
      </c>
      <c r="N83" s="21">
        <v>1.7</v>
      </c>
      <c r="O83" s="21">
        <v>10</v>
      </c>
      <c r="P83" s="23">
        <v>1.4</v>
      </c>
    </row>
    <row r="84" spans="1:16" ht="18" thickBot="1">
      <c r="A84" s="16" t="s">
        <v>418</v>
      </c>
      <c r="B84" s="17" t="str">
        <f>LEFT(표2[[#This Row],[SIGUNGU_CD]],2)</f>
        <v>47</v>
      </c>
      <c r="C84" s="17" t="str">
        <f>LEFT(표2[[#This Row],[시군구법정동코드]],5)</f>
        <v>47230</v>
      </c>
      <c r="D84" s="17" t="str">
        <f>RIGHT(표2[[#This Row],[시군구법정동코드]],5)</f>
        <v>10200</v>
      </c>
      <c r="E84" s="18">
        <v>4723010200</v>
      </c>
      <c r="F84" s="19" t="s">
        <v>419</v>
      </c>
      <c r="G84" s="20" t="s">
        <v>79</v>
      </c>
      <c r="H84" s="21" t="s">
        <v>369</v>
      </c>
      <c r="I84" s="22" t="s">
        <v>420</v>
      </c>
      <c r="J84" s="21">
        <v>35.977429999999998</v>
      </c>
      <c r="K84" s="21">
        <v>128.95142000000001</v>
      </c>
      <c r="L84" s="21">
        <v>93.8</v>
      </c>
      <c r="M84" s="21">
        <v>95.2</v>
      </c>
      <c r="N84" s="21">
        <v>1.7</v>
      </c>
      <c r="O84" s="21">
        <v>10</v>
      </c>
      <c r="P84" s="23">
        <v>0.5</v>
      </c>
    </row>
    <row r="85" spans="1:16" ht="18" thickBot="1">
      <c r="A85" s="16" t="s">
        <v>421</v>
      </c>
      <c r="B85" s="17" t="str">
        <f>LEFT(표2[[#This Row],[SIGUNGU_CD]],2)</f>
        <v>47</v>
      </c>
      <c r="C85" s="17" t="str">
        <f>LEFT(표2[[#This Row],[시군구법정동코드]],5)</f>
        <v>47130</v>
      </c>
      <c r="D85" s="17" t="str">
        <f>RIGHT(표2[[#This Row],[시군구법정동코드]],5)</f>
        <v>11500</v>
      </c>
      <c r="E85" s="18">
        <v>4713011500</v>
      </c>
      <c r="F85" s="19" t="s">
        <v>422</v>
      </c>
      <c r="G85" s="20" t="s">
        <v>74</v>
      </c>
      <c r="H85" s="21" t="s">
        <v>294</v>
      </c>
      <c r="I85" s="22" t="s">
        <v>423</v>
      </c>
      <c r="J85" s="21">
        <v>35.817459999999997</v>
      </c>
      <c r="K85" s="21">
        <v>129.20090999999999</v>
      </c>
      <c r="L85" s="21">
        <v>39.21</v>
      </c>
      <c r="M85" s="21">
        <v>40.71</v>
      </c>
      <c r="N85" s="21">
        <v>1.67</v>
      </c>
      <c r="O85" s="21">
        <v>10</v>
      </c>
      <c r="P85" s="23">
        <v>0.59</v>
      </c>
    </row>
    <row r="86" spans="1:16" ht="18" thickBot="1">
      <c r="A86" s="16" t="s">
        <v>424</v>
      </c>
      <c r="B86" s="17" t="str">
        <f>LEFT(표2[[#This Row],[SIGUNGU_CD]],2)</f>
        <v>48</v>
      </c>
      <c r="C86" s="17" t="str">
        <f>LEFT(표2[[#This Row],[시군구법정동코드]],5)</f>
        <v>48880</v>
      </c>
      <c r="D86" s="17" t="str">
        <f>RIGHT(표2[[#This Row],[시군구법정동코드]],5)</f>
        <v>25028</v>
      </c>
      <c r="E86" s="18">
        <v>4888025028</v>
      </c>
      <c r="F86" s="19" t="s">
        <v>425</v>
      </c>
      <c r="G86" s="20" t="s">
        <v>95</v>
      </c>
      <c r="H86" s="21" t="s">
        <v>309</v>
      </c>
      <c r="I86" s="22" t="s">
        <v>426</v>
      </c>
      <c r="J86" s="21">
        <v>35.667400000000001</v>
      </c>
      <c r="K86" s="21">
        <v>127.90900000000001</v>
      </c>
      <c r="L86" s="21">
        <v>225.95</v>
      </c>
      <c r="M86" s="21">
        <v>227.3</v>
      </c>
      <c r="N86" s="21">
        <v>1.5</v>
      </c>
      <c r="O86" s="21">
        <v>10</v>
      </c>
      <c r="P86" s="23">
        <v>1.3</v>
      </c>
    </row>
    <row r="87" spans="1:16" ht="18" thickBot="1">
      <c r="A87" s="16" t="s">
        <v>427</v>
      </c>
      <c r="B87" s="17" t="str">
        <f>LEFT(표2[[#This Row],[SIGUNGU_CD]],2)</f>
        <v>48</v>
      </c>
      <c r="C87" s="17" t="str">
        <f>LEFT(표2[[#This Row],[시군구법정동코드]],5)</f>
        <v>48890</v>
      </c>
      <c r="D87" s="17" t="str">
        <f>RIGHT(표2[[#This Row],[시군구법정동코드]],5)</f>
        <v>25021</v>
      </c>
      <c r="E87" s="18">
        <v>4889025021</v>
      </c>
      <c r="F87" s="19" t="s">
        <v>428</v>
      </c>
      <c r="G87" s="20" t="s">
        <v>86</v>
      </c>
      <c r="H87" s="21" t="s">
        <v>180</v>
      </c>
      <c r="I87" s="22" t="s">
        <v>429</v>
      </c>
      <c r="J87" s="21">
        <v>35.56503</v>
      </c>
      <c r="K87" s="21">
        <v>128.16986</v>
      </c>
      <c r="L87" s="21">
        <v>32</v>
      </c>
      <c r="M87" s="21">
        <v>33.200000000000003</v>
      </c>
      <c r="N87" s="21">
        <v>1.5</v>
      </c>
      <c r="O87" s="21">
        <v>10</v>
      </c>
      <c r="P87" s="23">
        <v>0.5</v>
      </c>
    </row>
    <row r="88" spans="1:16" ht="18" thickBot="1">
      <c r="A88" s="16" t="s">
        <v>430</v>
      </c>
      <c r="B88" s="17" t="str">
        <f>LEFT(표2[[#This Row],[SIGUNGU_CD]],2)</f>
        <v>48</v>
      </c>
      <c r="C88" s="17" t="str">
        <f>LEFT(표2[[#This Row],[시군구법정동코드]],5)</f>
        <v>48270</v>
      </c>
      <c r="D88" s="17" t="str">
        <f>RIGHT(표2[[#This Row],[시군구법정동코드]],5)</f>
        <v>10200</v>
      </c>
      <c r="E88" s="18">
        <v>4827010200</v>
      </c>
      <c r="F88" s="19" t="s">
        <v>431</v>
      </c>
      <c r="G88" s="20" t="s">
        <v>94</v>
      </c>
      <c r="H88" s="21" t="s">
        <v>180</v>
      </c>
      <c r="I88" s="22" t="s">
        <v>432</v>
      </c>
      <c r="J88" s="21">
        <v>35.491480000000003</v>
      </c>
      <c r="K88" s="21">
        <v>128.7441</v>
      </c>
      <c r="L88" s="21">
        <v>11.21</v>
      </c>
      <c r="M88" s="21">
        <v>12.5</v>
      </c>
      <c r="N88" s="21">
        <v>2</v>
      </c>
      <c r="O88" s="21">
        <v>10</v>
      </c>
      <c r="P88" s="23">
        <v>1.3</v>
      </c>
    </row>
    <row r="89" spans="1:16" ht="18" thickBot="1">
      <c r="A89" s="16" t="s">
        <v>433</v>
      </c>
      <c r="B89" s="17" t="str">
        <f>LEFT(표2[[#This Row],[SIGUNGU_CD]],2)</f>
        <v>48</v>
      </c>
      <c r="C89" s="17" t="str">
        <f>LEFT(표2[[#This Row],[시군구법정동코드]],5)</f>
        <v>48860</v>
      </c>
      <c r="D89" s="17" t="str">
        <f>RIGHT(표2[[#This Row],[시군구법정동코드]],5)</f>
        <v>25023</v>
      </c>
      <c r="E89" s="18">
        <v>4886025023</v>
      </c>
      <c r="F89" s="19" t="s">
        <v>434</v>
      </c>
      <c r="G89" s="20" t="s">
        <v>87</v>
      </c>
      <c r="H89" s="21" t="s">
        <v>435</v>
      </c>
      <c r="I89" s="22" t="s">
        <v>436</v>
      </c>
      <c r="J89" s="21">
        <v>35.412990000000001</v>
      </c>
      <c r="K89" s="21">
        <v>127.87909999999999</v>
      </c>
      <c r="L89" s="21">
        <v>138.07</v>
      </c>
      <c r="M89" s="21">
        <v>138.80000000000001</v>
      </c>
      <c r="N89" s="21">
        <v>1.6</v>
      </c>
      <c r="O89" s="21">
        <v>10</v>
      </c>
      <c r="P89" s="23">
        <v>0.6</v>
      </c>
    </row>
    <row r="90" spans="1:16" ht="18" thickBot="1">
      <c r="A90" s="16" t="s">
        <v>437</v>
      </c>
      <c r="B90" s="17" t="str">
        <f>LEFT(표2[[#This Row],[SIGUNGU_CD]],2)</f>
        <v>48</v>
      </c>
      <c r="C90" s="17" t="str">
        <f>LEFT(표2[[#This Row],[시군구법정동코드]],5)</f>
        <v>48310</v>
      </c>
      <c r="D90" s="17" t="str">
        <f>RIGHT(표2[[#This Row],[시군구법정동코드]],5)</f>
        <v>10800</v>
      </c>
      <c r="E90" s="18">
        <v>4831010800</v>
      </c>
      <c r="F90" s="19" t="s">
        <v>438</v>
      </c>
      <c r="G90" s="20" t="s">
        <v>88</v>
      </c>
      <c r="H90" s="21" t="s">
        <v>309</v>
      </c>
      <c r="I90" s="22" t="s">
        <v>439</v>
      </c>
      <c r="J90" s="21">
        <v>34.888179999999998</v>
      </c>
      <c r="K90" s="21">
        <v>128.60452000000001</v>
      </c>
      <c r="L90" s="21">
        <v>45.4</v>
      </c>
      <c r="M90" s="21">
        <v>46.7</v>
      </c>
      <c r="N90" s="21">
        <v>1.7</v>
      </c>
      <c r="O90" s="21">
        <v>10</v>
      </c>
      <c r="P90" s="23">
        <v>0.6</v>
      </c>
    </row>
    <row r="91" spans="1:16" ht="18" thickBot="1">
      <c r="A91" s="16" t="s">
        <v>440</v>
      </c>
      <c r="B91" s="17" t="str">
        <f>LEFT(표2[[#This Row],[SIGUNGU_CD]],2)</f>
        <v>48</v>
      </c>
      <c r="C91" s="17" t="str">
        <f>LEFT(표2[[#This Row],[시군구법정동코드]],5)</f>
        <v>48840</v>
      </c>
      <c r="D91" s="17" t="str">
        <f>RIGHT(표2[[#This Row],[시군구법정동코드]],5)</f>
        <v>31021</v>
      </c>
      <c r="E91" s="18">
        <v>4884031021</v>
      </c>
      <c r="F91" s="19" t="s">
        <v>441</v>
      </c>
      <c r="G91" s="20" t="s">
        <v>91</v>
      </c>
      <c r="H91" s="21" t="s">
        <v>309</v>
      </c>
      <c r="I91" s="22" t="s">
        <v>442</v>
      </c>
      <c r="J91" s="21">
        <v>34.81662</v>
      </c>
      <c r="K91" s="21">
        <v>127.92641</v>
      </c>
      <c r="L91" s="21">
        <v>45.71</v>
      </c>
      <c r="M91" s="21">
        <v>47.01</v>
      </c>
      <c r="N91" s="21">
        <v>1.8</v>
      </c>
      <c r="O91" s="21">
        <v>10</v>
      </c>
      <c r="P91" s="23">
        <v>0.8</v>
      </c>
    </row>
    <row r="92" spans="1:16" ht="18" thickBot="1">
      <c r="A92" s="16" t="s">
        <v>443</v>
      </c>
      <c r="B92" s="17" t="str">
        <f>LEFT(표2[[#This Row],[SIGUNGU_CD]],2)</f>
        <v>42</v>
      </c>
      <c r="C92" s="17" t="str">
        <f>LEFT(표2[[#This Row],[시군구법정동코드]],5)</f>
        <v>42820</v>
      </c>
      <c r="D92" s="17" t="str">
        <f>RIGHT(표2[[#This Row],[시군구법정동코드]],5)</f>
        <v>33035</v>
      </c>
      <c r="E92" s="24">
        <v>4282033035</v>
      </c>
      <c r="F92" s="19" t="s">
        <v>444</v>
      </c>
      <c r="G92" s="20" t="s">
        <v>30</v>
      </c>
      <c r="H92" s="21" t="s">
        <v>160</v>
      </c>
      <c r="I92" s="22" t="s">
        <v>445</v>
      </c>
      <c r="J92" s="21">
        <v>38.25085</v>
      </c>
      <c r="K92" s="21">
        <v>128.56470999999999</v>
      </c>
      <c r="L92" s="21">
        <v>18.059999999999999</v>
      </c>
      <c r="M92" s="21">
        <v>19.600000000000001</v>
      </c>
      <c r="N92" s="21">
        <v>1.7</v>
      </c>
      <c r="O92" s="21">
        <v>10</v>
      </c>
      <c r="P92" s="23">
        <v>1.4</v>
      </c>
    </row>
    <row r="93" spans="1:16" ht="18" thickBot="1">
      <c r="A93" s="16" t="s">
        <v>446</v>
      </c>
      <c r="B93" s="17" t="str">
        <f>LEFT(표2[[#This Row],[SIGUNGU_CD]],2)</f>
        <v>42</v>
      </c>
      <c r="C93" s="17" t="str">
        <f>LEFT(표2[[#This Row],[시군구법정동코드]],5)</f>
        <v>42110</v>
      </c>
      <c r="D93" s="17" t="str">
        <f>RIGHT(표2[[#This Row],[시군구법정동코드]],5)</f>
        <v>25024</v>
      </c>
      <c r="E93" s="24">
        <v>4211025024</v>
      </c>
      <c r="F93" s="19" t="s">
        <v>447</v>
      </c>
      <c r="G93" s="20" t="s">
        <v>33</v>
      </c>
      <c r="H93" s="21" t="s">
        <v>448</v>
      </c>
      <c r="I93" s="22"/>
      <c r="J93" s="21">
        <v>37.947499999999998</v>
      </c>
      <c r="K93" s="21">
        <v>127.7547</v>
      </c>
      <c r="L93" s="21">
        <v>95.61</v>
      </c>
      <c r="M93" s="21">
        <v>97.01</v>
      </c>
      <c r="N93" s="21">
        <v>1.5</v>
      </c>
      <c r="O93" s="21">
        <v>10</v>
      </c>
      <c r="P93" s="23">
        <v>1.4</v>
      </c>
    </row>
    <row r="94" spans="1:16" ht="18" thickBot="1">
      <c r="A94" s="16" t="s">
        <v>449</v>
      </c>
      <c r="B94" s="17" t="str">
        <f>LEFT(표2[[#This Row],[SIGUNGU_CD]],2)</f>
        <v>42</v>
      </c>
      <c r="C94" s="17" t="str">
        <f>LEFT(표2[[#This Row],[시군구법정동코드]],5)</f>
        <v>42780</v>
      </c>
      <c r="D94" s="17" t="str">
        <f>RIGHT(표2[[#This Row],[시군구법정동코드]],5)</f>
        <v>25624</v>
      </c>
      <c r="E94" s="18">
        <v>4278025624</v>
      </c>
      <c r="F94" s="19" t="s">
        <v>450</v>
      </c>
      <c r="G94" s="20" t="s">
        <v>32</v>
      </c>
      <c r="H94" s="21" t="s">
        <v>257</v>
      </c>
      <c r="I94" s="22" t="s">
        <v>451</v>
      </c>
      <c r="J94" s="21">
        <v>38.147869999999998</v>
      </c>
      <c r="K94" s="21">
        <v>127.30419999999999</v>
      </c>
      <c r="L94" s="21">
        <v>155.47999999999999</v>
      </c>
      <c r="M94" s="21">
        <v>156.97999999999999</v>
      </c>
      <c r="N94" s="21">
        <v>1.8</v>
      </c>
      <c r="O94" s="21">
        <v>13</v>
      </c>
      <c r="P94" s="23">
        <v>1.5</v>
      </c>
    </row>
    <row r="95" spans="1:16" ht="18" thickBot="1">
      <c r="A95" s="16" t="s">
        <v>452</v>
      </c>
      <c r="B95" s="17" t="str">
        <f>LEFT(표2[[#This Row],[SIGUNGU_CD]],2)</f>
        <v>41</v>
      </c>
      <c r="C95" s="17" t="str">
        <f>LEFT(표2[[#This Row],[시군구법정동코드]],5)</f>
        <v>41250</v>
      </c>
      <c r="D95" s="17" t="str">
        <f>RIGHT(표2[[#This Row],[시군구법정동코드]],5)</f>
        <v>10300</v>
      </c>
      <c r="E95" s="18">
        <v>4125010300</v>
      </c>
      <c r="F95" s="19" t="s">
        <v>453</v>
      </c>
      <c r="G95" s="20" t="s">
        <v>18</v>
      </c>
      <c r="H95" s="21" t="s">
        <v>454</v>
      </c>
      <c r="I95" s="22" t="s">
        <v>455</v>
      </c>
      <c r="J95" s="21">
        <v>37.901879999999998</v>
      </c>
      <c r="K95" s="21">
        <v>127.0607</v>
      </c>
      <c r="L95" s="21">
        <v>115.62</v>
      </c>
      <c r="M95" s="21">
        <v>116.74</v>
      </c>
      <c r="N95" s="21">
        <v>1.7</v>
      </c>
      <c r="O95" s="21">
        <v>10</v>
      </c>
      <c r="P95" s="23">
        <v>1</v>
      </c>
    </row>
    <row r="96" spans="1:16" ht="18" thickBot="1">
      <c r="A96" s="16" t="s">
        <v>456</v>
      </c>
      <c r="B96" s="17" t="str">
        <f>LEFT(표2[[#This Row],[SIGUNGU_CD]],2)</f>
        <v>41</v>
      </c>
      <c r="C96" s="17" t="str">
        <f>LEFT(표2[[#This Row],[시군구법정동코드]],5)</f>
        <v>41480</v>
      </c>
      <c r="D96" s="17" t="str">
        <f>RIGHT(표2[[#This Row],[시군구법정동코드]],5)</f>
        <v>25028</v>
      </c>
      <c r="E96" s="18">
        <v>4148025028</v>
      </c>
      <c r="F96" s="19" t="s">
        <v>457</v>
      </c>
      <c r="G96" s="20" t="s">
        <v>15</v>
      </c>
      <c r="H96" s="21" t="s">
        <v>458</v>
      </c>
      <c r="I96" s="22" t="s">
        <v>459</v>
      </c>
      <c r="J96" s="21">
        <v>37.885890000000003</v>
      </c>
      <c r="K96" s="21">
        <v>126.76648</v>
      </c>
      <c r="L96" s="21">
        <v>30.59</v>
      </c>
      <c r="M96" s="21">
        <v>31.99</v>
      </c>
      <c r="N96" s="21">
        <v>1.7</v>
      </c>
      <c r="O96" s="21">
        <v>10</v>
      </c>
      <c r="P96" s="23">
        <v>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U99"/>
  <sheetViews>
    <sheetView zoomScale="85" zoomScaleNormal="85" workbookViewId="0">
      <selection activeCell="Q22" sqref="Q22"/>
    </sheetView>
  </sheetViews>
  <sheetFormatPr defaultRowHeight="17.399999999999999"/>
  <cols>
    <col min="4" max="4" width="16.3984375" customWidth="1"/>
    <col min="5" max="5" width="12.8984375" customWidth="1"/>
    <col min="6" max="6" width="14.59765625" customWidth="1"/>
    <col min="7" max="12" width="0" hidden="1" customWidth="1"/>
  </cols>
  <sheetData>
    <row r="1" spans="1:21">
      <c r="D1" s="5" t="s">
        <v>0</v>
      </c>
      <c r="E1" s="5"/>
      <c r="F1" s="5"/>
      <c r="G1" s="5" t="s">
        <v>101</v>
      </c>
      <c r="H1" s="5"/>
      <c r="I1" s="5"/>
      <c r="J1" s="5" t="s">
        <v>102</v>
      </c>
      <c r="K1" s="5"/>
      <c r="L1" s="5"/>
      <c r="M1" s="27" t="s">
        <v>103</v>
      </c>
      <c r="N1" s="28"/>
      <c r="O1" s="29"/>
      <c r="P1" s="27" t="s">
        <v>104</v>
      </c>
      <c r="Q1" s="28"/>
      <c r="R1" s="29"/>
      <c r="S1" s="27" t="s">
        <v>105</v>
      </c>
      <c r="T1" s="28"/>
      <c r="U1" s="29"/>
    </row>
    <row r="2" spans="1:21">
      <c r="A2" s="4" t="s">
        <v>1</v>
      </c>
      <c r="B2" s="4" t="s">
        <v>2</v>
      </c>
      <c r="C2" s="4" t="s">
        <v>3</v>
      </c>
      <c r="D2" s="4">
        <v>2017</v>
      </c>
      <c r="E2" s="4">
        <v>2018</v>
      </c>
      <c r="F2" s="4">
        <v>2019</v>
      </c>
      <c r="G2">
        <v>2017</v>
      </c>
      <c r="H2">
        <v>2018</v>
      </c>
      <c r="I2">
        <v>2019</v>
      </c>
      <c r="J2">
        <v>2017</v>
      </c>
      <c r="K2">
        <v>2018</v>
      </c>
      <c r="L2">
        <v>2019</v>
      </c>
      <c r="M2" s="7">
        <v>2017</v>
      </c>
      <c r="N2" s="7">
        <v>2018</v>
      </c>
      <c r="O2" s="7">
        <v>2019</v>
      </c>
      <c r="P2" s="7">
        <v>2017</v>
      </c>
      <c r="Q2" s="7">
        <v>2018</v>
      </c>
      <c r="R2" s="7">
        <v>2019</v>
      </c>
      <c r="S2" s="7">
        <v>2017</v>
      </c>
      <c r="T2" s="7">
        <v>2018</v>
      </c>
      <c r="U2" s="7">
        <v>2019</v>
      </c>
    </row>
    <row r="3" spans="1:21">
      <c r="A3" s="9" t="s">
        <v>4</v>
      </c>
      <c r="B3" s="9" t="s">
        <v>5</v>
      </c>
      <c r="C3" s="9" t="s">
        <v>5</v>
      </c>
      <c r="D3" s="10">
        <v>9681</v>
      </c>
      <c r="E3" s="10">
        <v>3735</v>
      </c>
      <c r="F3" s="10">
        <v>4425</v>
      </c>
      <c r="G3" s="8">
        <v>9933</v>
      </c>
      <c r="H3" s="8">
        <v>5182</v>
      </c>
      <c r="I3" s="8">
        <v>5247</v>
      </c>
      <c r="J3" s="8">
        <v>164872</v>
      </c>
      <c r="K3" s="8">
        <v>153854</v>
      </c>
      <c r="L3" s="8">
        <v>152287</v>
      </c>
      <c r="M3" s="11"/>
      <c r="N3" s="11"/>
      <c r="O3" s="11"/>
      <c r="P3" s="11"/>
      <c r="Q3" s="11"/>
      <c r="R3" s="11"/>
      <c r="S3" s="11"/>
      <c r="T3" s="11"/>
      <c r="U3" s="11"/>
    </row>
    <row r="4" spans="1:21" hidden="1">
      <c r="B4">
        <v>187</v>
      </c>
      <c r="D4" s="1">
        <v>8760</v>
      </c>
      <c r="G4" s="1">
        <v>8760</v>
      </c>
      <c r="J4" s="1">
        <v>8760</v>
      </c>
      <c r="M4" s="6"/>
      <c r="N4" s="6"/>
      <c r="O4" s="6"/>
      <c r="P4" s="6"/>
      <c r="Q4" s="6"/>
      <c r="R4" s="6"/>
      <c r="S4" s="6"/>
      <c r="T4" s="6"/>
      <c r="U4" s="6"/>
    </row>
    <row r="5" spans="1:21">
      <c r="A5">
        <v>11</v>
      </c>
      <c r="B5">
        <v>108</v>
      </c>
      <c r="C5" t="s">
        <v>6</v>
      </c>
      <c r="D5">
        <v>4</v>
      </c>
      <c r="E5">
        <v>1</v>
      </c>
      <c r="F5">
        <v>0</v>
      </c>
      <c r="G5">
        <v>4</v>
      </c>
      <c r="H5">
        <v>17</v>
      </c>
      <c r="I5">
        <v>0</v>
      </c>
      <c r="J5">
        <v>32</v>
      </c>
      <c r="K5">
        <v>3</v>
      </c>
      <c r="L5">
        <v>5</v>
      </c>
      <c r="M5" s="6" t="str">
        <f t="shared" ref="M5:M36" si="0">IF(D5&lt;10,"매우양호",IF(D5&lt;20,"양호","불량"))</f>
        <v>매우양호</v>
      </c>
      <c r="N5" s="6" t="str">
        <f t="shared" ref="N5:N36" si="1">IF(E5&lt;10,"매우양호",IF(E5&lt;20,"양호","불량"))</f>
        <v>매우양호</v>
      </c>
      <c r="O5" s="6" t="str">
        <f t="shared" ref="O5:O36" si="2">IF(F5&lt;10,"매우양호",IF(F5&lt;20,"양호","불량"))</f>
        <v>매우양호</v>
      </c>
      <c r="P5" s="6" t="str">
        <f t="shared" ref="P5:P36" si="3">IF(G5&lt;10,"매우양호",IF(G5&lt;20,"양호","불량"))</f>
        <v>매우양호</v>
      </c>
      <c r="Q5" s="6" t="str">
        <f t="shared" ref="Q5:Q36" si="4">IF(H5&lt;10,"매우양호",IF(H5&lt;20,"양호","불량"))</f>
        <v>양호</v>
      </c>
      <c r="R5" s="6" t="str">
        <f t="shared" ref="R5:R36" si="5">IF(I5&lt;10,"매우양호",IF(I5&lt;20,"양호","불량"))</f>
        <v>매우양호</v>
      </c>
      <c r="S5" s="6" t="str">
        <f t="shared" ref="S5:S36" si="6">IF(J5&lt;10,"매우양호",IF(J5&lt;20,"양호","불량"))</f>
        <v>불량</v>
      </c>
      <c r="T5" s="6" t="str">
        <f t="shared" ref="T5:T36" si="7">IF(K5&lt;10,"매우양호",IF(K5&lt;20,"양호","불량"))</f>
        <v>매우양호</v>
      </c>
      <c r="U5" s="6" t="str">
        <f t="shared" ref="U5:U36" si="8">IF(L5&lt;10,"매우양호",IF(L5&lt;20,"양호","불량"))</f>
        <v>매우양호</v>
      </c>
    </row>
    <row r="6" spans="1:21">
      <c r="A6">
        <v>26</v>
      </c>
      <c r="B6">
        <v>159</v>
      </c>
      <c r="C6" t="s">
        <v>7</v>
      </c>
      <c r="D6">
        <v>0</v>
      </c>
      <c r="E6">
        <v>75</v>
      </c>
      <c r="F6">
        <v>0</v>
      </c>
      <c r="G6">
        <v>0</v>
      </c>
      <c r="H6">
        <v>94</v>
      </c>
      <c r="I6">
        <v>0</v>
      </c>
      <c r="J6">
        <v>2</v>
      </c>
      <c r="K6">
        <v>568</v>
      </c>
      <c r="L6">
        <v>0</v>
      </c>
      <c r="M6" s="6" t="str">
        <f t="shared" si="0"/>
        <v>매우양호</v>
      </c>
      <c r="N6" s="6" t="str">
        <f t="shared" si="1"/>
        <v>불량</v>
      </c>
      <c r="O6" s="6" t="str">
        <f t="shared" si="2"/>
        <v>매우양호</v>
      </c>
      <c r="P6" s="6" t="str">
        <f t="shared" si="3"/>
        <v>매우양호</v>
      </c>
      <c r="Q6" s="6" t="str">
        <f t="shared" si="4"/>
        <v>불량</v>
      </c>
      <c r="R6" s="6" t="str">
        <f t="shared" si="5"/>
        <v>매우양호</v>
      </c>
      <c r="S6" s="6" t="str">
        <f t="shared" si="6"/>
        <v>매우양호</v>
      </c>
      <c r="T6" s="6" t="str">
        <f t="shared" si="7"/>
        <v>불량</v>
      </c>
      <c r="U6" s="6" t="str">
        <f t="shared" si="8"/>
        <v>매우양호</v>
      </c>
    </row>
    <row r="7" spans="1:21">
      <c r="A7">
        <v>27</v>
      </c>
      <c r="B7">
        <v>143</v>
      </c>
      <c r="C7" t="s">
        <v>8</v>
      </c>
      <c r="D7">
        <v>0</v>
      </c>
      <c r="E7">
        <v>35</v>
      </c>
      <c r="F7">
        <v>0</v>
      </c>
      <c r="G7">
        <v>0</v>
      </c>
      <c r="H7">
        <v>36</v>
      </c>
      <c r="I7">
        <v>0</v>
      </c>
      <c r="J7">
        <v>0</v>
      </c>
      <c r="K7">
        <v>0</v>
      </c>
      <c r="L7">
        <v>23</v>
      </c>
      <c r="M7" s="6" t="str">
        <f t="shared" si="0"/>
        <v>매우양호</v>
      </c>
      <c r="N7" s="6" t="str">
        <f t="shared" si="1"/>
        <v>불량</v>
      </c>
      <c r="O7" s="6" t="str">
        <f t="shared" si="2"/>
        <v>매우양호</v>
      </c>
      <c r="P7" s="6" t="str">
        <f t="shared" si="3"/>
        <v>매우양호</v>
      </c>
      <c r="Q7" s="6" t="str">
        <f t="shared" si="4"/>
        <v>불량</v>
      </c>
      <c r="R7" s="6" t="str">
        <f t="shared" si="5"/>
        <v>매우양호</v>
      </c>
      <c r="S7" s="6" t="str">
        <f t="shared" si="6"/>
        <v>매우양호</v>
      </c>
      <c r="T7" s="6" t="str">
        <f t="shared" si="7"/>
        <v>매우양호</v>
      </c>
      <c r="U7" s="6" t="str">
        <f t="shared" si="8"/>
        <v>불량</v>
      </c>
    </row>
    <row r="8" spans="1:21">
      <c r="A8">
        <v>28</v>
      </c>
      <c r="B8">
        <v>112</v>
      </c>
      <c r="C8" t="s">
        <v>9</v>
      </c>
      <c r="D8">
        <v>0</v>
      </c>
      <c r="E8">
        <v>31</v>
      </c>
      <c r="F8">
        <v>0</v>
      </c>
      <c r="G8">
        <v>0</v>
      </c>
      <c r="H8">
        <v>7</v>
      </c>
      <c r="I8">
        <v>0</v>
      </c>
      <c r="J8">
        <v>0</v>
      </c>
      <c r="K8">
        <v>1</v>
      </c>
      <c r="L8">
        <v>0</v>
      </c>
      <c r="M8" s="6" t="str">
        <f t="shared" si="0"/>
        <v>매우양호</v>
      </c>
      <c r="N8" s="6" t="str">
        <f t="shared" si="1"/>
        <v>불량</v>
      </c>
      <c r="O8" s="6" t="str">
        <f t="shared" si="2"/>
        <v>매우양호</v>
      </c>
      <c r="P8" s="6" t="str">
        <f t="shared" si="3"/>
        <v>매우양호</v>
      </c>
      <c r="Q8" s="6" t="str">
        <f t="shared" si="4"/>
        <v>매우양호</v>
      </c>
      <c r="R8" s="6" t="str">
        <f t="shared" si="5"/>
        <v>매우양호</v>
      </c>
      <c r="S8" s="6" t="str">
        <f t="shared" si="6"/>
        <v>매우양호</v>
      </c>
      <c r="T8" s="6" t="str">
        <f t="shared" si="7"/>
        <v>매우양호</v>
      </c>
      <c r="U8" s="6" t="str">
        <f t="shared" si="8"/>
        <v>매우양호</v>
      </c>
    </row>
    <row r="9" spans="1:21">
      <c r="A9">
        <v>28</v>
      </c>
      <c r="B9">
        <v>201</v>
      </c>
      <c r="C9" t="s">
        <v>10</v>
      </c>
      <c r="D9">
        <v>0</v>
      </c>
      <c r="E9">
        <v>7</v>
      </c>
      <c r="F9">
        <v>6</v>
      </c>
      <c r="G9">
        <v>0</v>
      </c>
      <c r="H9">
        <v>22</v>
      </c>
      <c r="I9">
        <v>6</v>
      </c>
      <c r="J9" s="1">
        <v>2920</v>
      </c>
      <c r="K9" s="1">
        <v>2920</v>
      </c>
      <c r="L9" s="1">
        <v>2920</v>
      </c>
      <c r="M9" s="6" t="str">
        <f t="shared" si="0"/>
        <v>매우양호</v>
      </c>
      <c r="N9" s="6" t="str">
        <f t="shared" si="1"/>
        <v>매우양호</v>
      </c>
      <c r="O9" s="6" t="str">
        <f t="shared" si="2"/>
        <v>매우양호</v>
      </c>
      <c r="P9" s="6" t="str">
        <f t="shared" si="3"/>
        <v>매우양호</v>
      </c>
      <c r="Q9" s="6" t="str">
        <f t="shared" si="4"/>
        <v>불량</v>
      </c>
      <c r="R9" s="6" t="str">
        <f t="shared" si="5"/>
        <v>매우양호</v>
      </c>
      <c r="S9" s="6" t="str">
        <f t="shared" si="6"/>
        <v>불량</v>
      </c>
      <c r="T9" s="6" t="str">
        <f t="shared" si="7"/>
        <v>불량</v>
      </c>
      <c r="U9" s="6" t="str">
        <f t="shared" si="8"/>
        <v>불량</v>
      </c>
    </row>
    <row r="10" spans="1:21">
      <c r="A10">
        <v>28</v>
      </c>
      <c r="B10">
        <v>102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15</v>
      </c>
      <c r="I10">
        <v>0</v>
      </c>
      <c r="J10" s="1">
        <v>2920</v>
      </c>
      <c r="K10">
        <v>960</v>
      </c>
      <c r="L10">
        <v>0</v>
      </c>
      <c r="M10" s="6" t="str">
        <f t="shared" si="0"/>
        <v>매우양호</v>
      </c>
      <c r="N10" s="6" t="str">
        <f t="shared" si="1"/>
        <v>매우양호</v>
      </c>
      <c r="O10" s="6" t="str">
        <f t="shared" si="2"/>
        <v>매우양호</v>
      </c>
      <c r="P10" s="6" t="str">
        <f t="shared" si="3"/>
        <v>매우양호</v>
      </c>
      <c r="Q10" s="6" t="str">
        <f t="shared" si="4"/>
        <v>양호</v>
      </c>
      <c r="R10" s="6" t="str">
        <f t="shared" si="5"/>
        <v>매우양호</v>
      </c>
      <c r="S10" s="6" t="str">
        <f t="shared" si="6"/>
        <v>불량</v>
      </c>
      <c r="T10" s="6" t="str">
        <f t="shared" si="7"/>
        <v>불량</v>
      </c>
      <c r="U10" s="6" t="str">
        <f t="shared" si="8"/>
        <v>매우양호</v>
      </c>
    </row>
    <row r="11" spans="1:21">
      <c r="A11">
        <v>29</v>
      </c>
      <c r="B11">
        <v>156</v>
      </c>
      <c r="C11" t="s">
        <v>12</v>
      </c>
      <c r="D11">
        <v>1</v>
      </c>
      <c r="E11">
        <v>18</v>
      </c>
      <c r="F11">
        <v>0</v>
      </c>
      <c r="G11">
        <v>1</v>
      </c>
      <c r="H11">
        <v>29</v>
      </c>
      <c r="I11">
        <v>0</v>
      </c>
      <c r="J11">
        <v>19</v>
      </c>
      <c r="K11">
        <v>2</v>
      </c>
      <c r="L11">
        <v>0</v>
      </c>
      <c r="M11" s="6" t="str">
        <f t="shared" si="0"/>
        <v>매우양호</v>
      </c>
      <c r="N11" s="6" t="str">
        <f t="shared" si="1"/>
        <v>양호</v>
      </c>
      <c r="O11" s="6" t="str">
        <f t="shared" si="2"/>
        <v>매우양호</v>
      </c>
      <c r="P11" s="6" t="str">
        <f t="shared" si="3"/>
        <v>매우양호</v>
      </c>
      <c r="Q11" s="6" t="str">
        <f t="shared" si="4"/>
        <v>불량</v>
      </c>
      <c r="R11" s="6" t="str">
        <f t="shared" si="5"/>
        <v>매우양호</v>
      </c>
      <c r="S11" s="6" t="str">
        <f t="shared" si="6"/>
        <v>양호</v>
      </c>
      <c r="T11" s="6" t="str">
        <f t="shared" si="7"/>
        <v>매우양호</v>
      </c>
      <c r="U11" s="6" t="str">
        <f t="shared" si="8"/>
        <v>매우양호</v>
      </c>
    </row>
    <row r="12" spans="1:21">
      <c r="A12">
        <v>30</v>
      </c>
      <c r="B12">
        <v>133</v>
      </c>
      <c r="C12" t="s">
        <v>13</v>
      </c>
      <c r="D12">
        <v>0</v>
      </c>
      <c r="E12">
        <v>4</v>
      </c>
      <c r="F12">
        <v>0</v>
      </c>
      <c r="G12">
        <v>0</v>
      </c>
      <c r="H12">
        <v>14</v>
      </c>
      <c r="I12">
        <v>0</v>
      </c>
      <c r="J12">
        <v>0</v>
      </c>
      <c r="K12">
        <v>2</v>
      </c>
      <c r="L12">
        <v>8</v>
      </c>
      <c r="M12" s="6" t="str">
        <f t="shared" si="0"/>
        <v>매우양호</v>
      </c>
      <c r="N12" s="6" t="str">
        <f t="shared" si="1"/>
        <v>매우양호</v>
      </c>
      <c r="O12" s="6" t="str">
        <f t="shared" si="2"/>
        <v>매우양호</v>
      </c>
      <c r="P12" s="6" t="str">
        <f t="shared" si="3"/>
        <v>매우양호</v>
      </c>
      <c r="Q12" s="6" t="str">
        <f t="shared" si="4"/>
        <v>양호</v>
      </c>
      <c r="R12" s="6" t="str">
        <f t="shared" si="5"/>
        <v>매우양호</v>
      </c>
      <c r="S12" s="6" t="str">
        <f t="shared" si="6"/>
        <v>매우양호</v>
      </c>
      <c r="T12" s="6" t="str">
        <f t="shared" si="7"/>
        <v>매우양호</v>
      </c>
      <c r="U12" s="6" t="str">
        <f t="shared" si="8"/>
        <v>매우양호</v>
      </c>
    </row>
    <row r="13" spans="1:21">
      <c r="A13">
        <v>31</v>
      </c>
      <c r="B13">
        <v>152</v>
      </c>
      <c r="C13" t="s">
        <v>14</v>
      </c>
      <c r="D13">
        <v>1</v>
      </c>
      <c r="E13">
        <v>10</v>
      </c>
      <c r="F13">
        <v>0</v>
      </c>
      <c r="G13">
        <v>0</v>
      </c>
      <c r="H13">
        <v>158</v>
      </c>
      <c r="I13">
        <v>1</v>
      </c>
      <c r="J13" s="1">
        <v>2920</v>
      </c>
      <c r="K13" s="1">
        <v>2920</v>
      </c>
      <c r="L13" s="1">
        <v>2920</v>
      </c>
      <c r="M13" s="6" t="str">
        <f t="shared" si="0"/>
        <v>매우양호</v>
      </c>
      <c r="N13" s="6" t="str">
        <f t="shared" si="1"/>
        <v>양호</v>
      </c>
      <c r="O13" s="6" t="str">
        <f t="shared" si="2"/>
        <v>매우양호</v>
      </c>
      <c r="P13" s="6" t="str">
        <f t="shared" si="3"/>
        <v>매우양호</v>
      </c>
      <c r="Q13" s="6" t="str">
        <f t="shared" si="4"/>
        <v>불량</v>
      </c>
      <c r="R13" s="6" t="str">
        <f t="shared" si="5"/>
        <v>매우양호</v>
      </c>
      <c r="S13" s="6" t="str">
        <f t="shared" si="6"/>
        <v>불량</v>
      </c>
      <c r="T13" s="6" t="str">
        <f t="shared" si="7"/>
        <v>불량</v>
      </c>
      <c r="U13" s="6" t="str">
        <f t="shared" si="8"/>
        <v>불량</v>
      </c>
    </row>
    <row r="14" spans="1:21" hidden="1">
      <c r="A14">
        <v>41</v>
      </c>
      <c r="B14">
        <v>99</v>
      </c>
      <c r="C14" t="s">
        <v>15</v>
      </c>
      <c r="D14">
        <v>54</v>
      </c>
      <c r="E14">
        <v>54</v>
      </c>
      <c r="F14">
        <v>11</v>
      </c>
      <c r="G14">
        <v>54</v>
      </c>
      <c r="H14">
        <v>53</v>
      </c>
      <c r="I14">
        <v>11</v>
      </c>
      <c r="J14" s="1">
        <v>2955</v>
      </c>
      <c r="K14" s="1">
        <v>2922</v>
      </c>
      <c r="L14" s="1">
        <v>2920</v>
      </c>
      <c r="M14" s="6" t="str">
        <f t="shared" si="0"/>
        <v>불량</v>
      </c>
      <c r="N14" s="6" t="str">
        <f t="shared" si="1"/>
        <v>불량</v>
      </c>
      <c r="O14" s="6" t="str">
        <f t="shared" si="2"/>
        <v>양호</v>
      </c>
      <c r="P14" s="6" t="str">
        <f t="shared" si="3"/>
        <v>불량</v>
      </c>
      <c r="Q14" s="6" t="str">
        <f t="shared" si="4"/>
        <v>불량</v>
      </c>
      <c r="R14" s="6" t="str">
        <f t="shared" si="5"/>
        <v>양호</v>
      </c>
      <c r="S14" s="6" t="str">
        <f t="shared" si="6"/>
        <v>불량</v>
      </c>
      <c r="T14" s="6" t="str">
        <f t="shared" si="7"/>
        <v>불량</v>
      </c>
      <c r="U14" s="6" t="str">
        <f t="shared" si="8"/>
        <v>불량</v>
      </c>
    </row>
    <row r="15" spans="1:21">
      <c r="A15">
        <v>41</v>
      </c>
      <c r="B15">
        <v>203</v>
      </c>
      <c r="C15" t="s">
        <v>16</v>
      </c>
      <c r="D15">
        <v>12</v>
      </c>
      <c r="E15">
        <v>16</v>
      </c>
      <c r="F15">
        <v>28</v>
      </c>
      <c r="G15">
        <v>12</v>
      </c>
      <c r="H15">
        <v>23</v>
      </c>
      <c r="I15">
        <v>28</v>
      </c>
      <c r="J15" s="1">
        <v>2921</v>
      </c>
      <c r="K15" s="1">
        <v>2920</v>
      </c>
      <c r="L15" s="1">
        <v>2920</v>
      </c>
      <c r="M15" s="6" t="str">
        <f t="shared" si="0"/>
        <v>양호</v>
      </c>
      <c r="N15" s="6" t="str">
        <f t="shared" si="1"/>
        <v>양호</v>
      </c>
      <c r="O15" s="6" t="str">
        <f t="shared" si="2"/>
        <v>불량</v>
      </c>
      <c r="P15" s="6" t="str">
        <f t="shared" si="3"/>
        <v>양호</v>
      </c>
      <c r="Q15" s="6" t="str">
        <f t="shared" si="4"/>
        <v>불량</v>
      </c>
      <c r="R15" s="6" t="str">
        <f t="shared" si="5"/>
        <v>불량</v>
      </c>
      <c r="S15" s="6" t="str">
        <f t="shared" si="6"/>
        <v>불량</v>
      </c>
      <c r="T15" s="6" t="str">
        <f t="shared" si="7"/>
        <v>불량</v>
      </c>
      <c r="U15" s="6" t="str">
        <f t="shared" si="8"/>
        <v>불량</v>
      </c>
    </row>
    <row r="16" spans="1:21">
      <c r="A16">
        <v>41</v>
      </c>
      <c r="B16">
        <v>202</v>
      </c>
      <c r="C16" t="s">
        <v>17</v>
      </c>
      <c r="D16">
        <v>15</v>
      </c>
      <c r="E16">
        <v>0</v>
      </c>
      <c r="F16">
        <v>30</v>
      </c>
      <c r="G16">
        <v>15</v>
      </c>
      <c r="H16">
        <v>4</v>
      </c>
      <c r="I16">
        <v>98</v>
      </c>
      <c r="J16" s="1">
        <v>2921</v>
      </c>
      <c r="K16" s="1">
        <v>2920</v>
      </c>
      <c r="L16" s="1">
        <v>2920</v>
      </c>
      <c r="M16" s="6" t="str">
        <f t="shared" si="0"/>
        <v>양호</v>
      </c>
      <c r="N16" s="6" t="str">
        <f t="shared" si="1"/>
        <v>매우양호</v>
      </c>
      <c r="O16" s="6" t="str">
        <f t="shared" si="2"/>
        <v>불량</v>
      </c>
      <c r="P16" s="6" t="str">
        <f t="shared" si="3"/>
        <v>양호</v>
      </c>
      <c r="Q16" s="6" t="str">
        <f t="shared" si="4"/>
        <v>매우양호</v>
      </c>
      <c r="R16" s="6" t="str">
        <f t="shared" si="5"/>
        <v>불량</v>
      </c>
      <c r="S16" s="6" t="str">
        <f t="shared" si="6"/>
        <v>불량</v>
      </c>
      <c r="T16" s="6" t="str">
        <f t="shared" si="7"/>
        <v>불량</v>
      </c>
      <c r="U16" s="6" t="str">
        <f t="shared" si="8"/>
        <v>불량</v>
      </c>
    </row>
    <row r="17" spans="1:21">
      <c r="A17">
        <v>41</v>
      </c>
      <c r="B17">
        <v>98</v>
      </c>
      <c r="C17" t="s">
        <v>18</v>
      </c>
      <c r="D17">
        <v>5</v>
      </c>
      <c r="E17">
        <v>5</v>
      </c>
      <c r="F17">
        <v>6</v>
      </c>
      <c r="G17">
        <v>5</v>
      </c>
      <c r="H17">
        <v>7</v>
      </c>
      <c r="I17">
        <v>6</v>
      </c>
      <c r="J17" s="1">
        <v>2924</v>
      </c>
      <c r="K17" s="1">
        <v>2920</v>
      </c>
      <c r="L17" s="1">
        <v>2920</v>
      </c>
      <c r="M17" s="6" t="str">
        <f t="shared" si="0"/>
        <v>매우양호</v>
      </c>
      <c r="N17" s="6" t="str">
        <f t="shared" si="1"/>
        <v>매우양호</v>
      </c>
      <c r="O17" s="6" t="str">
        <f t="shared" si="2"/>
        <v>매우양호</v>
      </c>
      <c r="P17" s="6" t="str">
        <f t="shared" si="3"/>
        <v>매우양호</v>
      </c>
      <c r="Q17" s="6" t="str">
        <f t="shared" si="4"/>
        <v>매우양호</v>
      </c>
      <c r="R17" s="6" t="str">
        <f t="shared" si="5"/>
        <v>매우양호</v>
      </c>
      <c r="S17" s="6" t="str">
        <f t="shared" si="6"/>
        <v>불량</v>
      </c>
      <c r="T17" s="6" t="str">
        <f t="shared" si="7"/>
        <v>불량</v>
      </c>
      <c r="U17" s="6" t="str">
        <f t="shared" si="8"/>
        <v>불량</v>
      </c>
    </row>
    <row r="18" spans="1:21">
      <c r="A18">
        <v>41</v>
      </c>
      <c r="B18">
        <v>119</v>
      </c>
      <c r="C18" t="s">
        <v>19</v>
      </c>
      <c r="D18">
        <v>0</v>
      </c>
      <c r="E18">
        <v>6</v>
      </c>
      <c r="F18">
        <v>0</v>
      </c>
      <c r="G18">
        <v>0</v>
      </c>
      <c r="H18">
        <v>17</v>
      </c>
      <c r="I18">
        <v>0</v>
      </c>
      <c r="J18">
        <v>0</v>
      </c>
      <c r="K18">
        <v>0</v>
      </c>
      <c r="L18">
        <v>26</v>
      </c>
      <c r="M18" s="6" t="str">
        <f t="shared" si="0"/>
        <v>매우양호</v>
      </c>
      <c r="N18" s="6" t="str">
        <f t="shared" si="1"/>
        <v>매우양호</v>
      </c>
      <c r="O18" s="6" t="str">
        <f t="shared" si="2"/>
        <v>매우양호</v>
      </c>
      <c r="P18" s="6" t="str">
        <f t="shared" si="3"/>
        <v>매우양호</v>
      </c>
      <c r="Q18" s="6" t="str">
        <f t="shared" si="4"/>
        <v>양호</v>
      </c>
      <c r="R18" s="6" t="str">
        <f t="shared" si="5"/>
        <v>매우양호</v>
      </c>
      <c r="S18" s="6" t="str">
        <f t="shared" si="6"/>
        <v>매우양호</v>
      </c>
      <c r="T18" s="6" t="str">
        <f t="shared" si="7"/>
        <v>매우양호</v>
      </c>
      <c r="U18" s="6" t="str">
        <f t="shared" si="8"/>
        <v>불량</v>
      </c>
    </row>
    <row r="19" spans="1:21">
      <c r="A19">
        <v>42</v>
      </c>
      <c r="B19">
        <v>100</v>
      </c>
      <c r="C19" t="s">
        <v>20</v>
      </c>
      <c r="D19">
        <v>8</v>
      </c>
      <c r="E19">
        <v>211</v>
      </c>
      <c r="F19">
        <v>0</v>
      </c>
      <c r="G19">
        <v>8</v>
      </c>
      <c r="H19">
        <v>55</v>
      </c>
      <c r="I19">
        <v>0</v>
      </c>
      <c r="J19">
        <v>4</v>
      </c>
      <c r="K19">
        <v>0</v>
      </c>
      <c r="L19">
        <v>0</v>
      </c>
      <c r="M19" s="6" t="str">
        <f t="shared" si="0"/>
        <v>매우양호</v>
      </c>
      <c r="N19" s="6" t="str">
        <f t="shared" si="1"/>
        <v>불량</v>
      </c>
      <c r="O19" s="6" t="str">
        <f t="shared" si="2"/>
        <v>매우양호</v>
      </c>
      <c r="P19" s="6" t="str">
        <f t="shared" si="3"/>
        <v>매우양호</v>
      </c>
      <c r="Q19" s="6" t="str">
        <f t="shared" si="4"/>
        <v>불량</v>
      </c>
      <c r="R19" s="6" t="str">
        <f t="shared" si="5"/>
        <v>매우양호</v>
      </c>
      <c r="S19" s="6" t="str">
        <f t="shared" si="6"/>
        <v>매우양호</v>
      </c>
      <c r="T19" s="6" t="str">
        <f t="shared" si="7"/>
        <v>매우양호</v>
      </c>
      <c r="U19" s="6" t="str">
        <f t="shared" si="8"/>
        <v>매우양호</v>
      </c>
    </row>
    <row r="20" spans="1:21">
      <c r="A20">
        <v>42</v>
      </c>
      <c r="B20">
        <v>106</v>
      </c>
      <c r="C20" t="s">
        <v>21</v>
      </c>
      <c r="D20">
        <v>4</v>
      </c>
      <c r="E20">
        <v>63</v>
      </c>
      <c r="F20">
        <v>0</v>
      </c>
      <c r="G20">
        <v>5</v>
      </c>
      <c r="H20">
        <v>56</v>
      </c>
      <c r="I20">
        <v>0</v>
      </c>
      <c r="J20" s="1">
        <v>2922</v>
      </c>
      <c r="K20" s="1">
        <v>2920</v>
      </c>
      <c r="L20" s="1">
        <v>2920</v>
      </c>
      <c r="M20" s="6" t="str">
        <f t="shared" si="0"/>
        <v>매우양호</v>
      </c>
      <c r="N20" s="6" t="str">
        <f t="shared" si="1"/>
        <v>불량</v>
      </c>
      <c r="O20" s="6" t="str">
        <f t="shared" si="2"/>
        <v>매우양호</v>
      </c>
      <c r="P20" s="6" t="str">
        <f t="shared" si="3"/>
        <v>매우양호</v>
      </c>
      <c r="Q20" s="6" t="str">
        <f t="shared" si="4"/>
        <v>불량</v>
      </c>
      <c r="R20" s="6" t="str">
        <f t="shared" si="5"/>
        <v>매우양호</v>
      </c>
      <c r="S20" s="6" t="str">
        <f t="shared" si="6"/>
        <v>불량</v>
      </c>
      <c r="T20" s="6" t="str">
        <f t="shared" si="7"/>
        <v>불량</v>
      </c>
      <c r="U20" s="6" t="str">
        <f t="shared" si="8"/>
        <v>불량</v>
      </c>
    </row>
    <row r="21" spans="1:21">
      <c r="A21">
        <v>42</v>
      </c>
      <c r="B21">
        <v>121</v>
      </c>
      <c r="C21" t="s">
        <v>22</v>
      </c>
      <c r="D21">
        <v>0</v>
      </c>
      <c r="E21">
        <v>66</v>
      </c>
      <c r="F21">
        <v>0</v>
      </c>
      <c r="G21">
        <v>0</v>
      </c>
      <c r="H21">
        <v>64</v>
      </c>
      <c r="I21">
        <v>0</v>
      </c>
      <c r="J21" s="1">
        <v>2920</v>
      </c>
      <c r="K21" s="1">
        <v>2920</v>
      </c>
      <c r="L21" s="1">
        <v>2920</v>
      </c>
      <c r="M21" s="6" t="str">
        <f t="shared" si="0"/>
        <v>매우양호</v>
      </c>
      <c r="N21" s="6" t="str">
        <f t="shared" si="1"/>
        <v>불량</v>
      </c>
      <c r="O21" s="6" t="str">
        <f t="shared" si="2"/>
        <v>매우양호</v>
      </c>
      <c r="P21" s="6" t="str">
        <f t="shared" si="3"/>
        <v>매우양호</v>
      </c>
      <c r="Q21" s="6" t="str">
        <f t="shared" si="4"/>
        <v>불량</v>
      </c>
      <c r="R21" s="6" t="str">
        <f t="shared" si="5"/>
        <v>매우양호</v>
      </c>
      <c r="S21" s="6" t="str">
        <f t="shared" si="6"/>
        <v>불량</v>
      </c>
      <c r="T21" s="6" t="str">
        <f t="shared" si="7"/>
        <v>불량</v>
      </c>
      <c r="U21" s="6" t="str">
        <f t="shared" si="8"/>
        <v>불량</v>
      </c>
    </row>
    <row r="22" spans="1:21">
      <c r="A22">
        <v>42</v>
      </c>
      <c r="B22">
        <v>216</v>
      </c>
      <c r="C22" t="s">
        <v>23</v>
      </c>
      <c r="D22">
        <v>0</v>
      </c>
      <c r="E22">
        <v>57</v>
      </c>
      <c r="F22">
        <v>0</v>
      </c>
      <c r="G22">
        <v>0</v>
      </c>
      <c r="H22">
        <v>18</v>
      </c>
      <c r="I22">
        <v>0</v>
      </c>
      <c r="J22" s="1">
        <v>2920</v>
      </c>
      <c r="K22" s="1">
        <v>2920</v>
      </c>
      <c r="L22" s="1">
        <v>2920</v>
      </c>
      <c r="M22" s="6" t="str">
        <f t="shared" si="0"/>
        <v>매우양호</v>
      </c>
      <c r="N22" s="6" t="str">
        <f t="shared" si="1"/>
        <v>불량</v>
      </c>
      <c r="O22" s="6" t="str">
        <f t="shared" si="2"/>
        <v>매우양호</v>
      </c>
      <c r="P22" s="6" t="str">
        <f t="shared" si="3"/>
        <v>매우양호</v>
      </c>
      <c r="Q22" s="6" t="str">
        <f t="shared" si="4"/>
        <v>양호</v>
      </c>
      <c r="R22" s="6" t="str">
        <f t="shared" si="5"/>
        <v>매우양호</v>
      </c>
      <c r="S22" s="6" t="str">
        <f t="shared" si="6"/>
        <v>불량</v>
      </c>
      <c r="T22" s="6" t="str">
        <f t="shared" si="7"/>
        <v>불량</v>
      </c>
      <c r="U22" s="6" t="str">
        <f t="shared" si="8"/>
        <v>불량</v>
      </c>
    </row>
    <row r="23" spans="1:21">
      <c r="A23">
        <v>42</v>
      </c>
      <c r="B23">
        <v>105</v>
      </c>
      <c r="C23" t="s">
        <v>24</v>
      </c>
      <c r="D23">
        <v>0</v>
      </c>
      <c r="E23">
        <v>29</v>
      </c>
      <c r="F23">
        <v>5</v>
      </c>
      <c r="G23">
        <v>0</v>
      </c>
      <c r="H23">
        <v>66</v>
      </c>
      <c r="I23">
        <v>1</v>
      </c>
      <c r="J23">
        <v>0</v>
      </c>
      <c r="K23">
        <v>1</v>
      </c>
      <c r="L23">
        <v>2</v>
      </c>
      <c r="M23" s="6" t="str">
        <f t="shared" si="0"/>
        <v>매우양호</v>
      </c>
      <c r="N23" s="6" t="str">
        <f t="shared" si="1"/>
        <v>불량</v>
      </c>
      <c r="O23" s="6" t="str">
        <f t="shared" si="2"/>
        <v>매우양호</v>
      </c>
      <c r="P23" s="6" t="str">
        <f t="shared" si="3"/>
        <v>매우양호</v>
      </c>
      <c r="Q23" s="6" t="str">
        <f t="shared" si="4"/>
        <v>불량</v>
      </c>
      <c r="R23" s="6" t="str">
        <f t="shared" si="5"/>
        <v>매우양호</v>
      </c>
      <c r="S23" s="6" t="str">
        <f t="shared" si="6"/>
        <v>매우양호</v>
      </c>
      <c r="T23" s="6" t="str">
        <f t="shared" si="7"/>
        <v>매우양호</v>
      </c>
      <c r="U23" s="6" t="str">
        <f t="shared" si="8"/>
        <v>매우양호</v>
      </c>
    </row>
    <row r="24" spans="1:21">
      <c r="A24">
        <v>42</v>
      </c>
      <c r="B24">
        <v>217</v>
      </c>
      <c r="C24" t="s">
        <v>25</v>
      </c>
      <c r="D24">
        <v>2</v>
      </c>
      <c r="E24">
        <v>9</v>
      </c>
      <c r="F24">
        <v>0</v>
      </c>
      <c r="G24">
        <v>51</v>
      </c>
      <c r="H24">
        <v>173</v>
      </c>
      <c r="I24">
        <v>0</v>
      </c>
      <c r="J24" s="1">
        <v>2920</v>
      </c>
      <c r="K24" s="1">
        <v>2920</v>
      </c>
      <c r="L24" s="1">
        <v>2920</v>
      </c>
      <c r="M24" s="6" t="str">
        <f t="shared" si="0"/>
        <v>매우양호</v>
      </c>
      <c r="N24" s="6" t="str">
        <f t="shared" si="1"/>
        <v>매우양호</v>
      </c>
      <c r="O24" s="6" t="str">
        <f t="shared" si="2"/>
        <v>매우양호</v>
      </c>
      <c r="P24" s="6" t="str">
        <f t="shared" si="3"/>
        <v>불량</v>
      </c>
      <c r="Q24" s="6" t="str">
        <f t="shared" si="4"/>
        <v>불량</v>
      </c>
      <c r="R24" s="6" t="str">
        <f t="shared" si="5"/>
        <v>매우양호</v>
      </c>
      <c r="S24" s="6" t="str">
        <f t="shared" si="6"/>
        <v>불량</v>
      </c>
      <c r="T24" s="6" t="str">
        <f t="shared" si="7"/>
        <v>불량</v>
      </c>
      <c r="U24" s="6" t="str">
        <f t="shared" si="8"/>
        <v>불량</v>
      </c>
    </row>
    <row r="25" spans="1:21">
      <c r="A25">
        <v>42</v>
      </c>
      <c r="B25">
        <v>101</v>
      </c>
      <c r="C25" t="s">
        <v>26</v>
      </c>
      <c r="D25">
        <v>0</v>
      </c>
      <c r="E25">
        <v>0</v>
      </c>
      <c r="F25">
        <v>11</v>
      </c>
      <c r="G25">
        <v>0</v>
      </c>
      <c r="H25">
        <v>1</v>
      </c>
      <c r="I25">
        <v>10</v>
      </c>
      <c r="J25">
        <v>1</v>
      </c>
      <c r="K25">
        <v>1</v>
      </c>
      <c r="L25">
        <v>6</v>
      </c>
      <c r="M25" s="6" t="str">
        <f t="shared" si="0"/>
        <v>매우양호</v>
      </c>
      <c r="N25" s="6" t="str">
        <f t="shared" si="1"/>
        <v>매우양호</v>
      </c>
      <c r="O25" s="6" t="str">
        <f t="shared" si="2"/>
        <v>양호</v>
      </c>
      <c r="P25" s="6" t="str">
        <f t="shared" si="3"/>
        <v>매우양호</v>
      </c>
      <c r="Q25" s="6" t="str">
        <f t="shared" si="4"/>
        <v>매우양호</v>
      </c>
      <c r="R25" s="6" t="str">
        <f t="shared" si="5"/>
        <v>양호</v>
      </c>
      <c r="S25" s="6" t="str">
        <f t="shared" si="6"/>
        <v>매우양호</v>
      </c>
      <c r="T25" s="6" t="str">
        <f t="shared" si="7"/>
        <v>매우양호</v>
      </c>
      <c r="U25" s="6" t="str">
        <f t="shared" si="8"/>
        <v>매우양호</v>
      </c>
    </row>
    <row r="26" spans="1:21">
      <c r="A26">
        <v>42</v>
      </c>
      <c r="B26">
        <v>212</v>
      </c>
      <c r="C26" t="s">
        <v>27</v>
      </c>
      <c r="D26">
        <v>0</v>
      </c>
      <c r="E26">
        <v>7</v>
      </c>
      <c r="F26">
        <v>0</v>
      </c>
      <c r="G26">
        <v>19</v>
      </c>
      <c r="H26">
        <v>7</v>
      </c>
      <c r="I26">
        <v>0</v>
      </c>
      <c r="J26" s="1">
        <v>2920</v>
      </c>
      <c r="K26" s="1">
        <v>2920</v>
      </c>
      <c r="L26" s="1">
        <v>2920</v>
      </c>
      <c r="M26" s="6" t="str">
        <f t="shared" si="0"/>
        <v>매우양호</v>
      </c>
      <c r="N26" s="6" t="str">
        <f t="shared" si="1"/>
        <v>매우양호</v>
      </c>
      <c r="O26" s="6" t="str">
        <f t="shared" si="2"/>
        <v>매우양호</v>
      </c>
      <c r="P26" s="6" t="str">
        <f t="shared" si="3"/>
        <v>양호</v>
      </c>
      <c r="Q26" s="6" t="str">
        <f t="shared" si="4"/>
        <v>매우양호</v>
      </c>
      <c r="R26" s="6" t="str">
        <f t="shared" si="5"/>
        <v>매우양호</v>
      </c>
      <c r="S26" s="6" t="str">
        <f t="shared" si="6"/>
        <v>불량</v>
      </c>
      <c r="T26" s="6" t="str">
        <f t="shared" si="7"/>
        <v>불량</v>
      </c>
      <c r="U26" s="6" t="str">
        <f t="shared" si="8"/>
        <v>불량</v>
      </c>
    </row>
    <row r="27" spans="1:21">
      <c r="A27">
        <v>42</v>
      </c>
      <c r="B27">
        <v>211</v>
      </c>
      <c r="C27" t="s">
        <v>28</v>
      </c>
      <c r="D27">
        <v>0</v>
      </c>
      <c r="E27">
        <v>6</v>
      </c>
      <c r="F27">
        <v>0</v>
      </c>
      <c r="G27">
        <v>0</v>
      </c>
      <c r="H27">
        <v>7</v>
      </c>
      <c r="I27">
        <v>0</v>
      </c>
      <c r="J27" s="1">
        <v>2920</v>
      </c>
      <c r="K27" s="1">
        <v>2923</v>
      </c>
      <c r="L27" s="1">
        <v>2920</v>
      </c>
      <c r="M27" s="6" t="str">
        <f t="shared" si="0"/>
        <v>매우양호</v>
      </c>
      <c r="N27" s="6" t="str">
        <f t="shared" si="1"/>
        <v>매우양호</v>
      </c>
      <c r="O27" s="6" t="str">
        <f t="shared" si="2"/>
        <v>매우양호</v>
      </c>
      <c r="P27" s="6" t="str">
        <f t="shared" si="3"/>
        <v>매우양호</v>
      </c>
      <c r="Q27" s="6" t="str">
        <f t="shared" si="4"/>
        <v>매우양호</v>
      </c>
      <c r="R27" s="6" t="str">
        <f t="shared" si="5"/>
        <v>매우양호</v>
      </c>
      <c r="S27" s="6" t="str">
        <f t="shared" si="6"/>
        <v>불량</v>
      </c>
      <c r="T27" s="6" t="str">
        <f t="shared" si="7"/>
        <v>불량</v>
      </c>
      <c r="U27" s="6" t="str">
        <f t="shared" si="8"/>
        <v>불량</v>
      </c>
    </row>
    <row r="28" spans="1:21">
      <c r="A28">
        <v>42</v>
      </c>
      <c r="B28">
        <v>114</v>
      </c>
      <c r="C28" t="s">
        <v>29</v>
      </c>
      <c r="D28">
        <v>0</v>
      </c>
      <c r="E28">
        <v>6</v>
      </c>
      <c r="F28">
        <v>0</v>
      </c>
      <c r="G28">
        <v>0</v>
      </c>
      <c r="H28">
        <v>14</v>
      </c>
      <c r="I28">
        <v>0</v>
      </c>
      <c r="J28">
        <v>27</v>
      </c>
      <c r="K28">
        <v>8</v>
      </c>
      <c r="L28">
        <v>0</v>
      </c>
      <c r="M28" s="6" t="str">
        <f t="shared" si="0"/>
        <v>매우양호</v>
      </c>
      <c r="N28" s="6" t="str">
        <f t="shared" si="1"/>
        <v>매우양호</v>
      </c>
      <c r="O28" s="6" t="str">
        <f t="shared" si="2"/>
        <v>매우양호</v>
      </c>
      <c r="P28" s="6" t="str">
        <f t="shared" si="3"/>
        <v>매우양호</v>
      </c>
      <c r="Q28" s="6" t="str">
        <f t="shared" si="4"/>
        <v>양호</v>
      </c>
      <c r="R28" s="6" t="str">
        <f t="shared" si="5"/>
        <v>매우양호</v>
      </c>
      <c r="S28" s="6" t="str">
        <f t="shared" si="6"/>
        <v>불량</v>
      </c>
      <c r="T28" s="6" t="str">
        <f t="shared" si="7"/>
        <v>매우양호</v>
      </c>
      <c r="U28" s="6" t="str">
        <f t="shared" si="8"/>
        <v>매우양호</v>
      </c>
    </row>
    <row r="29" spans="1:21">
      <c r="A29">
        <v>42</v>
      </c>
      <c r="B29">
        <v>90</v>
      </c>
      <c r="C29" t="s">
        <v>30</v>
      </c>
      <c r="D29">
        <v>2</v>
      </c>
      <c r="E29">
        <v>1</v>
      </c>
      <c r="F29">
        <v>0</v>
      </c>
      <c r="G29">
        <v>2</v>
      </c>
      <c r="H29">
        <v>0</v>
      </c>
      <c r="I29">
        <v>0</v>
      </c>
      <c r="J29" s="1">
        <v>2920</v>
      </c>
      <c r="K29" s="1">
        <v>2920</v>
      </c>
      <c r="L29" s="1">
        <v>2920</v>
      </c>
      <c r="M29" s="6" t="str">
        <f t="shared" si="0"/>
        <v>매우양호</v>
      </c>
      <c r="N29" s="6" t="str">
        <f t="shared" si="1"/>
        <v>매우양호</v>
      </c>
      <c r="O29" s="6" t="str">
        <f t="shared" si="2"/>
        <v>매우양호</v>
      </c>
      <c r="P29" s="6" t="str">
        <f t="shared" si="3"/>
        <v>매우양호</v>
      </c>
      <c r="Q29" s="6" t="str">
        <f t="shared" si="4"/>
        <v>매우양호</v>
      </c>
      <c r="R29" s="6" t="str">
        <f t="shared" si="5"/>
        <v>매우양호</v>
      </c>
      <c r="S29" s="6" t="str">
        <f t="shared" si="6"/>
        <v>불량</v>
      </c>
      <c r="T29" s="6" t="str">
        <f t="shared" si="7"/>
        <v>불량</v>
      </c>
      <c r="U29" s="6" t="str">
        <f t="shared" si="8"/>
        <v>불량</v>
      </c>
    </row>
    <row r="30" spans="1:21">
      <c r="A30">
        <v>42</v>
      </c>
      <c r="B30">
        <v>104</v>
      </c>
      <c r="C30" t="s">
        <v>31</v>
      </c>
      <c r="D30">
        <v>0</v>
      </c>
      <c r="E30">
        <v>3</v>
      </c>
      <c r="F30">
        <v>0</v>
      </c>
      <c r="G30">
        <v>0</v>
      </c>
      <c r="H30">
        <v>17</v>
      </c>
      <c r="I30">
        <v>0</v>
      </c>
      <c r="J30">
        <v>0</v>
      </c>
      <c r="K30">
        <v>3</v>
      </c>
      <c r="L30">
        <v>10</v>
      </c>
      <c r="M30" s="6" t="str">
        <f t="shared" si="0"/>
        <v>매우양호</v>
      </c>
      <c r="N30" s="6" t="str">
        <f t="shared" si="1"/>
        <v>매우양호</v>
      </c>
      <c r="O30" s="6" t="str">
        <f t="shared" si="2"/>
        <v>매우양호</v>
      </c>
      <c r="P30" s="6" t="str">
        <f t="shared" si="3"/>
        <v>매우양호</v>
      </c>
      <c r="Q30" s="6" t="str">
        <f t="shared" si="4"/>
        <v>양호</v>
      </c>
      <c r="R30" s="6" t="str">
        <f t="shared" si="5"/>
        <v>매우양호</v>
      </c>
      <c r="S30" s="6" t="str">
        <f t="shared" si="6"/>
        <v>매우양호</v>
      </c>
      <c r="T30" s="6" t="str">
        <f t="shared" si="7"/>
        <v>매우양호</v>
      </c>
      <c r="U30" s="6" t="str">
        <f t="shared" si="8"/>
        <v>양호</v>
      </c>
    </row>
    <row r="31" spans="1:21">
      <c r="A31">
        <v>42</v>
      </c>
      <c r="B31">
        <v>95</v>
      </c>
      <c r="C31" t="s">
        <v>32</v>
      </c>
      <c r="D31">
        <v>1</v>
      </c>
      <c r="E31">
        <v>0</v>
      </c>
      <c r="F31">
        <v>0</v>
      </c>
      <c r="G31">
        <v>20</v>
      </c>
      <c r="H31">
        <v>0</v>
      </c>
      <c r="I31">
        <v>0</v>
      </c>
      <c r="J31" s="1">
        <v>2920</v>
      </c>
      <c r="K31" s="1">
        <v>2920</v>
      </c>
      <c r="L31">
        <v>368</v>
      </c>
      <c r="M31" s="6" t="str">
        <f t="shared" si="0"/>
        <v>매우양호</v>
      </c>
      <c r="N31" s="6" t="str">
        <f t="shared" si="1"/>
        <v>매우양호</v>
      </c>
      <c r="O31" s="6" t="str">
        <f t="shared" si="2"/>
        <v>매우양호</v>
      </c>
      <c r="P31" s="6" t="str">
        <f t="shared" si="3"/>
        <v>불량</v>
      </c>
      <c r="Q31" s="6" t="str">
        <f t="shared" si="4"/>
        <v>매우양호</v>
      </c>
      <c r="R31" s="6" t="str">
        <f t="shared" si="5"/>
        <v>매우양호</v>
      </c>
      <c r="S31" s="6" t="str">
        <f t="shared" si="6"/>
        <v>불량</v>
      </c>
      <c r="T31" s="6" t="str">
        <f t="shared" si="7"/>
        <v>불량</v>
      </c>
      <c r="U31" s="6" t="str">
        <f t="shared" si="8"/>
        <v>불량</v>
      </c>
    </row>
    <row r="32" spans="1:21">
      <c r="A32">
        <v>42</v>
      </c>
      <c r="B32">
        <v>93</v>
      </c>
      <c r="C32" t="s">
        <v>33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24</v>
      </c>
      <c r="L32">
        <v>0</v>
      </c>
      <c r="M32" s="6" t="str">
        <f t="shared" si="0"/>
        <v>매우양호</v>
      </c>
      <c r="N32" s="6" t="str">
        <f t="shared" si="1"/>
        <v>매우양호</v>
      </c>
      <c r="O32" s="6" t="str">
        <f t="shared" si="2"/>
        <v>매우양호</v>
      </c>
      <c r="P32" s="6" t="str">
        <f t="shared" si="3"/>
        <v>매우양호</v>
      </c>
      <c r="Q32" s="6" t="str">
        <f t="shared" si="4"/>
        <v>매우양호</v>
      </c>
      <c r="R32" s="6" t="str">
        <f t="shared" si="5"/>
        <v>매우양호</v>
      </c>
      <c r="S32" s="6" t="str">
        <f t="shared" si="6"/>
        <v>매우양호</v>
      </c>
      <c r="T32" s="6" t="str">
        <f t="shared" si="7"/>
        <v>불량</v>
      </c>
      <c r="U32" s="6" t="str">
        <f t="shared" si="8"/>
        <v>매우양호</v>
      </c>
    </row>
    <row r="33" spans="1:21">
      <c r="A33">
        <v>43</v>
      </c>
      <c r="B33">
        <v>127</v>
      </c>
      <c r="C33" t="s">
        <v>34</v>
      </c>
      <c r="D33">
        <v>1</v>
      </c>
      <c r="E33">
        <v>29</v>
      </c>
      <c r="F33">
        <v>3</v>
      </c>
      <c r="G33">
        <v>1</v>
      </c>
      <c r="H33">
        <v>16</v>
      </c>
      <c r="I33">
        <v>3</v>
      </c>
      <c r="J33" s="1">
        <v>2921</v>
      </c>
      <c r="K33" s="1">
        <v>2923</v>
      </c>
      <c r="L33" s="1">
        <v>2920</v>
      </c>
      <c r="M33" s="6" t="str">
        <f t="shared" si="0"/>
        <v>매우양호</v>
      </c>
      <c r="N33" s="6" t="str">
        <f t="shared" si="1"/>
        <v>불량</v>
      </c>
      <c r="O33" s="6" t="str">
        <f t="shared" si="2"/>
        <v>매우양호</v>
      </c>
      <c r="P33" s="6" t="str">
        <f t="shared" si="3"/>
        <v>매우양호</v>
      </c>
      <c r="Q33" s="6" t="str">
        <f t="shared" si="4"/>
        <v>양호</v>
      </c>
      <c r="R33" s="6" t="str">
        <f t="shared" si="5"/>
        <v>매우양호</v>
      </c>
      <c r="S33" s="6" t="str">
        <f t="shared" si="6"/>
        <v>불량</v>
      </c>
      <c r="T33" s="6" t="str">
        <f t="shared" si="7"/>
        <v>불량</v>
      </c>
      <c r="U33" s="6" t="str">
        <f t="shared" si="8"/>
        <v>불량</v>
      </c>
    </row>
    <row r="34" spans="1:21">
      <c r="A34">
        <v>43</v>
      </c>
      <c r="B34">
        <v>135</v>
      </c>
      <c r="C34" t="s">
        <v>35</v>
      </c>
      <c r="D34">
        <v>1</v>
      </c>
      <c r="E34">
        <v>2</v>
      </c>
      <c r="F34">
        <v>5</v>
      </c>
      <c r="G34">
        <v>1</v>
      </c>
      <c r="H34">
        <v>11</v>
      </c>
      <c r="I34">
        <v>4</v>
      </c>
      <c r="J34">
        <v>4</v>
      </c>
      <c r="K34">
        <v>0</v>
      </c>
      <c r="L34">
        <v>44</v>
      </c>
      <c r="M34" s="6" t="str">
        <f t="shared" si="0"/>
        <v>매우양호</v>
      </c>
      <c r="N34" s="6" t="str">
        <f t="shared" si="1"/>
        <v>매우양호</v>
      </c>
      <c r="O34" s="6" t="str">
        <f t="shared" si="2"/>
        <v>매우양호</v>
      </c>
      <c r="P34" s="6" t="str">
        <f t="shared" si="3"/>
        <v>매우양호</v>
      </c>
      <c r="Q34" s="6" t="str">
        <f t="shared" si="4"/>
        <v>양호</v>
      </c>
      <c r="R34" s="6" t="str">
        <f t="shared" si="5"/>
        <v>매우양호</v>
      </c>
      <c r="S34" s="6" t="str">
        <f t="shared" si="6"/>
        <v>매우양호</v>
      </c>
      <c r="T34" s="6" t="str">
        <f t="shared" si="7"/>
        <v>매우양호</v>
      </c>
      <c r="U34" s="6" t="str">
        <f t="shared" si="8"/>
        <v>불량</v>
      </c>
    </row>
    <row r="35" spans="1:21">
      <c r="A35">
        <v>43</v>
      </c>
      <c r="B35">
        <v>221</v>
      </c>
      <c r="C35" t="s">
        <v>36</v>
      </c>
      <c r="D35">
        <v>1</v>
      </c>
      <c r="E35">
        <v>6</v>
      </c>
      <c r="F35">
        <v>0</v>
      </c>
      <c r="G35">
        <v>1</v>
      </c>
      <c r="H35">
        <v>9</v>
      </c>
      <c r="I35">
        <v>0</v>
      </c>
      <c r="J35" s="1">
        <v>2921</v>
      </c>
      <c r="K35" s="1">
        <v>2920</v>
      </c>
      <c r="L35" s="1">
        <v>2920</v>
      </c>
      <c r="M35" s="6" t="str">
        <f t="shared" si="0"/>
        <v>매우양호</v>
      </c>
      <c r="N35" s="6" t="str">
        <f t="shared" si="1"/>
        <v>매우양호</v>
      </c>
      <c r="O35" s="6" t="str">
        <f t="shared" si="2"/>
        <v>매우양호</v>
      </c>
      <c r="P35" s="6" t="str">
        <f t="shared" si="3"/>
        <v>매우양호</v>
      </c>
      <c r="Q35" s="6" t="str">
        <f t="shared" si="4"/>
        <v>매우양호</v>
      </c>
      <c r="R35" s="6" t="str">
        <f t="shared" si="5"/>
        <v>매우양호</v>
      </c>
      <c r="S35" s="6" t="str">
        <f t="shared" si="6"/>
        <v>불량</v>
      </c>
      <c r="T35" s="6" t="str">
        <f t="shared" si="7"/>
        <v>불량</v>
      </c>
      <c r="U35" s="6" t="str">
        <f t="shared" si="8"/>
        <v>불량</v>
      </c>
    </row>
    <row r="36" spans="1:21">
      <c r="A36">
        <v>43</v>
      </c>
      <c r="B36">
        <v>226</v>
      </c>
      <c r="C36" t="s">
        <v>37</v>
      </c>
      <c r="D36">
        <v>2</v>
      </c>
      <c r="E36">
        <v>0</v>
      </c>
      <c r="F36">
        <v>4</v>
      </c>
      <c r="G36">
        <v>2</v>
      </c>
      <c r="H36">
        <v>38</v>
      </c>
      <c r="I36">
        <v>4</v>
      </c>
      <c r="J36" s="1">
        <v>2922</v>
      </c>
      <c r="K36" s="1">
        <v>2920</v>
      </c>
      <c r="L36" s="1">
        <v>2920</v>
      </c>
      <c r="M36" s="6" t="str">
        <f t="shared" si="0"/>
        <v>매우양호</v>
      </c>
      <c r="N36" s="6" t="str">
        <f t="shared" si="1"/>
        <v>매우양호</v>
      </c>
      <c r="O36" s="6" t="str">
        <f t="shared" si="2"/>
        <v>매우양호</v>
      </c>
      <c r="P36" s="6" t="str">
        <f t="shared" si="3"/>
        <v>매우양호</v>
      </c>
      <c r="Q36" s="6" t="str">
        <f t="shared" si="4"/>
        <v>불량</v>
      </c>
      <c r="R36" s="6" t="str">
        <f t="shared" si="5"/>
        <v>매우양호</v>
      </c>
      <c r="S36" s="6" t="str">
        <f t="shared" si="6"/>
        <v>불량</v>
      </c>
      <c r="T36" s="6" t="str">
        <f t="shared" si="7"/>
        <v>불량</v>
      </c>
      <c r="U36" s="6" t="str">
        <f t="shared" si="8"/>
        <v>불량</v>
      </c>
    </row>
    <row r="37" spans="1:21">
      <c r="A37">
        <v>43</v>
      </c>
      <c r="B37">
        <v>131</v>
      </c>
      <c r="C37" t="s">
        <v>38</v>
      </c>
      <c r="D37">
        <v>1</v>
      </c>
      <c r="E37">
        <v>0</v>
      </c>
      <c r="F37">
        <v>0</v>
      </c>
      <c r="G37">
        <v>1</v>
      </c>
      <c r="H37">
        <v>61</v>
      </c>
      <c r="I37">
        <v>0</v>
      </c>
      <c r="J37">
        <v>0</v>
      </c>
      <c r="K37">
        <v>9</v>
      </c>
      <c r="L37">
        <v>4</v>
      </c>
      <c r="M37" s="6" t="str">
        <f t="shared" ref="M37:M68" si="9">IF(D37&lt;10,"매우양호",IF(D37&lt;20,"양호","불량"))</f>
        <v>매우양호</v>
      </c>
      <c r="N37" s="6" t="str">
        <f t="shared" ref="N37:N68" si="10">IF(E37&lt;10,"매우양호",IF(E37&lt;20,"양호","불량"))</f>
        <v>매우양호</v>
      </c>
      <c r="O37" s="6" t="str">
        <f t="shared" ref="O37:O68" si="11">IF(F37&lt;10,"매우양호",IF(F37&lt;20,"양호","불량"))</f>
        <v>매우양호</v>
      </c>
      <c r="P37" s="6" t="str">
        <f t="shared" ref="P37:P68" si="12">IF(G37&lt;10,"매우양호",IF(G37&lt;20,"양호","불량"))</f>
        <v>매우양호</v>
      </c>
      <c r="Q37" s="6" t="str">
        <f t="shared" ref="Q37:Q68" si="13">IF(H37&lt;10,"매우양호",IF(H37&lt;20,"양호","불량"))</f>
        <v>불량</v>
      </c>
      <c r="R37" s="6" t="str">
        <f t="shared" ref="R37:R68" si="14">IF(I37&lt;10,"매우양호",IF(I37&lt;20,"양호","불량"))</f>
        <v>매우양호</v>
      </c>
      <c r="S37" s="6" t="str">
        <f t="shared" ref="S37:S68" si="15">IF(J37&lt;10,"매우양호",IF(J37&lt;20,"양호","불량"))</f>
        <v>매우양호</v>
      </c>
      <c r="T37" s="6" t="str">
        <f t="shared" ref="T37:T68" si="16">IF(K37&lt;10,"매우양호",IF(K37&lt;20,"양호","불량"))</f>
        <v>매우양호</v>
      </c>
      <c r="U37" s="6" t="str">
        <f t="shared" ref="U37:U68" si="17">IF(L37&lt;10,"매우양호",IF(L37&lt;20,"양호","불량"))</f>
        <v>매우양호</v>
      </c>
    </row>
    <row r="38" spans="1:21" hidden="1">
      <c r="A38">
        <v>44</v>
      </c>
      <c r="B38">
        <v>129</v>
      </c>
      <c r="C38" t="s">
        <v>39</v>
      </c>
      <c r="D38">
        <v>92</v>
      </c>
      <c r="E38">
        <v>32</v>
      </c>
      <c r="F38">
        <v>34</v>
      </c>
      <c r="G38">
        <v>92</v>
      </c>
      <c r="H38">
        <v>28</v>
      </c>
      <c r="I38">
        <v>34</v>
      </c>
      <c r="J38">
        <v>94</v>
      </c>
      <c r="K38">
        <v>26</v>
      </c>
      <c r="L38">
        <v>36</v>
      </c>
      <c r="M38" s="6" t="str">
        <f t="shared" si="9"/>
        <v>불량</v>
      </c>
      <c r="N38" s="6" t="str">
        <f t="shared" si="10"/>
        <v>불량</v>
      </c>
      <c r="O38" s="6" t="str">
        <f t="shared" si="11"/>
        <v>불량</v>
      </c>
      <c r="P38" s="6" t="str">
        <f t="shared" si="12"/>
        <v>불량</v>
      </c>
      <c r="Q38" s="6" t="str">
        <f t="shared" si="13"/>
        <v>불량</v>
      </c>
      <c r="R38" s="6" t="str">
        <f t="shared" si="14"/>
        <v>불량</v>
      </c>
      <c r="S38" s="6" t="str">
        <f t="shared" si="15"/>
        <v>불량</v>
      </c>
      <c r="T38" s="6" t="str">
        <f t="shared" si="16"/>
        <v>불량</v>
      </c>
      <c r="U38" s="6" t="str">
        <f t="shared" si="17"/>
        <v>불량</v>
      </c>
    </row>
    <row r="39" spans="1:21" hidden="1">
      <c r="A39">
        <v>44</v>
      </c>
      <c r="B39">
        <v>177</v>
      </c>
      <c r="C39" t="s">
        <v>40</v>
      </c>
      <c r="D39">
        <v>34</v>
      </c>
      <c r="E39">
        <v>12</v>
      </c>
      <c r="F39">
        <v>0</v>
      </c>
      <c r="G39">
        <v>34</v>
      </c>
      <c r="H39">
        <v>81</v>
      </c>
      <c r="I39">
        <v>0</v>
      </c>
      <c r="J39">
        <v>37</v>
      </c>
      <c r="K39">
        <v>0</v>
      </c>
      <c r="L39">
        <v>0</v>
      </c>
      <c r="M39" s="6" t="str">
        <f t="shared" si="9"/>
        <v>불량</v>
      </c>
      <c r="N39" s="6" t="str">
        <f t="shared" si="10"/>
        <v>양호</v>
      </c>
      <c r="O39" s="6" t="str">
        <f t="shared" si="11"/>
        <v>매우양호</v>
      </c>
      <c r="P39" s="6" t="str">
        <f t="shared" si="12"/>
        <v>불량</v>
      </c>
      <c r="Q39" s="6" t="str">
        <f t="shared" si="13"/>
        <v>불량</v>
      </c>
      <c r="R39" s="6" t="str">
        <f t="shared" si="14"/>
        <v>매우양호</v>
      </c>
      <c r="S39" s="6" t="str">
        <f t="shared" si="15"/>
        <v>불량</v>
      </c>
      <c r="T39" s="6" t="str">
        <f t="shared" si="16"/>
        <v>매우양호</v>
      </c>
      <c r="U39" s="6" t="str">
        <f t="shared" si="17"/>
        <v>매우양호</v>
      </c>
    </row>
    <row r="40" spans="1:21">
      <c r="A40">
        <v>44</v>
      </c>
      <c r="B40">
        <v>232</v>
      </c>
      <c r="C40" t="s">
        <v>41</v>
      </c>
      <c r="D40">
        <v>5</v>
      </c>
      <c r="E40">
        <v>9</v>
      </c>
      <c r="F40">
        <v>24</v>
      </c>
      <c r="G40">
        <v>5</v>
      </c>
      <c r="H40">
        <v>10</v>
      </c>
      <c r="I40">
        <v>260</v>
      </c>
      <c r="J40" s="1">
        <v>2920</v>
      </c>
      <c r="K40" s="1">
        <v>2920</v>
      </c>
      <c r="L40" s="1">
        <v>2920</v>
      </c>
      <c r="M40" s="6" t="str">
        <f t="shared" si="9"/>
        <v>매우양호</v>
      </c>
      <c r="N40" s="6" t="str">
        <f t="shared" si="10"/>
        <v>매우양호</v>
      </c>
      <c r="O40" s="6" t="str">
        <f t="shared" si="11"/>
        <v>불량</v>
      </c>
      <c r="P40" s="6" t="str">
        <f t="shared" si="12"/>
        <v>매우양호</v>
      </c>
      <c r="Q40" s="6" t="str">
        <f t="shared" si="13"/>
        <v>양호</v>
      </c>
      <c r="R40" s="6" t="str">
        <f t="shared" si="14"/>
        <v>불량</v>
      </c>
      <c r="S40" s="6" t="str">
        <f t="shared" si="15"/>
        <v>불량</v>
      </c>
      <c r="T40" s="6" t="str">
        <f t="shared" si="16"/>
        <v>불량</v>
      </c>
      <c r="U40" s="6" t="str">
        <f t="shared" si="17"/>
        <v>불량</v>
      </c>
    </row>
    <row r="41" spans="1:21">
      <c r="A41">
        <v>44</v>
      </c>
      <c r="B41">
        <v>236</v>
      </c>
      <c r="C41" t="s">
        <v>42</v>
      </c>
      <c r="D41">
        <v>0</v>
      </c>
      <c r="E41">
        <v>35</v>
      </c>
      <c r="F41">
        <v>0</v>
      </c>
      <c r="G41">
        <v>0</v>
      </c>
      <c r="H41">
        <v>45</v>
      </c>
      <c r="I41">
        <v>0</v>
      </c>
      <c r="J41" s="1">
        <v>2920</v>
      </c>
      <c r="K41" s="1">
        <v>2920</v>
      </c>
      <c r="L41" s="1">
        <v>2920</v>
      </c>
      <c r="M41" s="6" t="str">
        <f t="shared" si="9"/>
        <v>매우양호</v>
      </c>
      <c r="N41" s="6" t="str">
        <f t="shared" si="10"/>
        <v>불량</v>
      </c>
      <c r="O41" s="6" t="str">
        <f t="shared" si="11"/>
        <v>매우양호</v>
      </c>
      <c r="P41" s="6" t="str">
        <f t="shared" si="12"/>
        <v>매우양호</v>
      </c>
      <c r="Q41" s="6" t="str">
        <f t="shared" si="13"/>
        <v>불량</v>
      </c>
      <c r="R41" s="6" t="str">
        <f t="shared" si="14"/>
        <v>매우양호</v>
      </c>
      <c r="S41" s="6" t="str">
        <f t="shared" si="15"/>
        <v>불량</v>
      </c>
      <c r="T41" s="6" t="str">
        <f t="shared" si="16"/>
        <v>불량</v>
      </c>
      <c r="U41" s="6" t="str">
        <f t="shared" si="17"/>
        <v>불량</v>
      </c>
    </row>
    <row r="42" spans="1:21">
      <c r="A42">
        <v>44</v>
      </c>
      <c r="B42">
        <v>235</v>
      </c>
      <c r="C42" t="s">
        <v>43</v>
      </c>
      <c r="D42">
        <v>0</v>
      </c>
      <c r="E42">
        <v>31</v>
      </c>
      <c r="F42">
        <v>1</v>
      </c>
      <c r="G42">
        <v>0</v>
      </c>
      <c r="H42">
        <v>129</v>
      </c>
      <c r="I42">
        <v>1</v>
      </c>
      <c r="J42" s="1">
        <v>2920</v>
      </c>
      <c r="K42" s="1">
        <v>2920</v>
      </c>
      <c r="L42" s="1">
        <v>2920</v>
      </c>
      <c r="M42" s="6" t="str">
        <f t="shared" si="9"/>
        <v>매우양호</v>
      </c>
      <c r="N42" s="6" t="str">
        <f t="shared" si="10"/>
        <v>불량</v>
      </c>
      <c r="O42" s="6" t="str">
        <f t="shared" si="11"/>
        <v>매우양호</v>
      </c>
      <c r="P42" s="6" t="str">
        <f t="shared" si="12"/>
        <v>매우양호</v>
      </c>
      <c r="Q42" s="6" t="str">
        <f t="shared" si="13"/>
        <v>불량</v>
      </c>
      <c r="R42" s="6" t="str">
        <f t="shared" si="14"/>
        <v>매우양호</v>
      </c>
      <c r="S42" s="6" t="str">
        <f t="shared" si="15"/>
        <v>불량</v>
      </c>
      <c r="T42" s="6" t="str">
        <f t="shared" si="16"/>
        <v>불량</v>
      </c>
      <c r="U42" s="6" t="str">
        <f t="shared" si="17"/>
        <v>불량</v>
      </c>
    </row>
    <row r="43" spans="1:21">
      <c r="A43">
        <v>44</v>
      </c>
      <c r="B43">
        <v>238</v>
      </c>
      <c r="C43" t="s">
        <v>44</v>
      </c>
      <c r="D43">
        <v>0</v>
      </c>
      <c r="E43">
        <v>22</v>
      </c>
      <c r="F43">
        <v>0</v>
      </c>
      <c r="G43">
        <v>6</v>
      </c>
      <c r="H43">
        <v>90</v>
      </c>
      <c r="I43">
        <v>0</v>
      </c>
      <c r="J43" s="1">
        <v>2920</v>
      </c>
      <c r="K43" s="1">
        <v>2920</v>
      </c>
      <c r="L43" s="1">
        <v>2920</v>
      </c>
      <c r="M43" s="6" t="str">
        <f t="shared" si="9"/>
        <v>매우양호</v>
      </c>
      <c r="N43" s="6" t="str">
        <f t="shared" si="10"/>
        <v>불량</v>
      </c>
      <c r="O43" s="6" t="str">
        <f t="shared" si="11"/>
        <v>매우양호</v>
      </c>
      <c r="P43" s="6" t="str">
        <f t="shared" si="12"/>
        <v>매우양호</v>
      </c>
      <c r="Q43" s="6" t="str">
        <f t="shared" si="13"/>
        <v>불량</v>
      </c>
      <c r="R43" s="6" t="str">
        <f t="shared" si="14"/>
        <v>매우양호</v>
      </c>
      <c r="S43" s="6" t="str">
        <f t="shared" si="15"/>
        <v>불량</v>
      </c>
      <c r="T43" s="6" t="str">
        <f t="shared" si="16"/>
        <v>불량</v>
      </c>
      <c r="U43" s="6" t="str">
        <f t="shared" si="17"/>
        <v>불량</v>
      </c>
    </row>
    <row r="44" spans="1:21">
      <c r="A44">
        <v>45</v>
      </c>
      <c r="B44">
        <v>247</v>
      </c>
      <c r="C44" t="s">
        <v>45</v>
      </c>
      <c r="D44">
        <v>5</v>
      </c>
      <c r="E44">
        <v>167</v>
      </c>
      <c r="F44">
        <v>21</v>
      </c>
      <c r="G44">
        <v>5</v>
      </c>
      <c r="H44">
        <v>112</v>
      </c>
      <c r="I44">
        <v>21</v>
      </c>
      <c r="J44" s="1">
        <v>2920</v>
      </c>
      <c r="K44" s="1">
        <v>2920</v>
      </c>
      <c r="L44" s="1">
        <v>2920</v>
      </c>
      <c r="M44" s="6" t="str">
        <f t="shared" si="9"/>
        <v>매우양호</v>
      </c>
      <c r="N44" s="6" t="str">
        <f t="shared" si="10"/>
        <v>불량</v>
      </c>
      <c r="O44" s="6" t="str">
        <f t="shared" si="11"/>
        <v>불량</v>
      </c>
      <c r="P44" s="6" t="str">
        <f t="shared" si="12"/>
        <v>매우양호</v>
      </c>
      <c r="Q44" s="6" t="str">
        <f t="shared" si="13"/>
        <v>불량</v>
      </c>
      <c r="R44" s="6" t="str">
        <f t="shared" si="14"/>
        <v>불량</v>
      </c>
      <c r="S44" s="6" t="str">
        <f t="shared" si="15"/>
        <v>불량</v>
      </c>
      <c r="T44" s="6" t="str">
        <f t="shared" si="16"/>
        <v>불량</v>
      </c>
      <c r="U44" s="6" t="str">
        <f t="shared" si="17"/>
        <v>불량</v>
      </c>
    </row>
    <row r="45" spans="1:21" hidden="1">
      <c r="A45">
        <v>45</v>
      </c>
      <c r="B45">
        <v>254</v>
      </c>
      <c r="C45" t="s">
        <v>46</v>
      </c>
      <c r="D45">
        <v>62</v>
      </c>
      <c r="E45">
        <v>31</v>
      </c>
      <c r="F45">
        <v>58</v>
      </c>
      <c r="G45">
        <v>62</v>
      </c>
      <c r="H45">
        <v>32</v>
      </c>
      <c r="I45">
        <v>58</v>
      </c>
      <c r="J45">
        <v>13</v>
      </c>
      <c r="K45">
        <v>2</v>
      </c>
      <c r="L45">
        <v>28</v>
      </c>
      <c r="M45" s="6" t="str">
        <f t="shared" si="9"/>
        <v>불량</v>
      </c>
      <c r="N45" s="6" t="str">
        <f t="shared" si="10"/>
        <v>불량</v>
      </c>
      <c r="O45" s="6" t="str">
        <f t="shared" si="11"/>
        <v>불량</v>
      </c>
      <c r="P45" s="6" t="str">
        <f t="shared" si="12"/>
        <v>불량</v>
      </c>
      <c r="Q45" s="6" t="str">
        <f t="shared" si="13"/>
        <v>불량</v>
      </c>
      <c r="R45" s="6" t="str">
        <f t="shared" si="14"/>
        <v>불량</v>
      </c>
      <c r="S45" s="6" t="str">
        <f t="shared" si="15"/>
        <v>양호</v>
      </c>
      <c r="T45" s="6" t="str">
        <f t="shared" si="16"/>
        <v>매우양호</v>
      </c>
      <c r="U45" s="6" t="str">
        <f t="shared" si="17"/>
        <v>불량</v>
      </c>
    </row>
    <row r="46" spans="1:21">
      <c r="A46">
        <v>45</v>
      </c>
      <c r="B46">
        <v>248</v>
      </c>
      <c r="C46" t="s">
        <v>47</v>
      </c>
      <c r="D46">
        <v>2</v>
      </c>
      <c r="E46">
        <v>70</v>
      </c>
      <c r="F46">
        <v>20</v>
      </c>
      <c r="G46">
        <v>0</v>
      </c>
      <c r="H46">
        <v>34</v>
      </c>
      <c r="I46">
        <v>197</v>
      </c>
      <c r="J46" s="1">
        <v>2920</v>
      </c>
      <c r="K46" s="1">
        <v>2920</v>
      </c>
      <c r="L46" s="1">
        <v>2920</v>
      </c>
      <c r="M46" s="6" t="str">
        <f t="shared" si="9"/>
        <v>매우양호</v>
      </c>
      <c r="N46" s="6" t="str">
        <f t="shared" si="10"/>
        <v>불량</v>
      </c>
      <c r="O46" s="6" t="str">
        <f t="shared" si="11"/>
        <v>불량</v>
      </c>
      <c r="P46" s="6" t="str">
        <f t="shared" si="12"/>
        <v>매우양호</v>
      </c>
      <c r="Q46" s="6" t="str">
        <f t="shared" si="13"/>
        <v>불량</v>
      </c>
      <c r="R46" s="6" t="str">
        <f t="shared" si="14"/>
        <v>불량</v>
      </c>
      <c r="S46" s="6" t="str">
        <f t="shared" si="15"/>
        <v>불량</v>
      </c>
      <c r="T46" s="6" t="str">
        <f t="shared" si="16"/>
        <v>불량</v>
      </c>
      <c r="U46" s="6" t="str">
        <f t="shared" si="17"/>
        <v>불량</v>
      </c>
    </row>
    <row r="47" spans="1:21">
      <c r="A47">
        <v>45</v>
      </c>
      <c r="B47">
        <v>244</v>
      </c>
      <c r="C47" t="s">
        <v>48</v>
      </c>
      <c r="D47">
        <v>5</v>
      </c>
      <c r="E47">
        <v>86</v>
      </c>
      <c r="F47">
        <v>0</v>
      </c>
      <c r="G47">
        <v>0</v>
      </c>
      <c r="H47">
        <v>40</v>
      </c>
      <c r="I47">
        <v>0</v>
      </c>
      <c r="J47" s="1">
        <v>2920</v>
      </c>
      <c r="K47" s="1">
        <v>2920</v>
      </c>
      <c r="L47" s="1">
        <v>2920</v>
      </c>
      <c r="M47" s="6" t="str">
        <f t="shared" si="9"/>
        <v>매우양호</v>
      </c>
      <c r="N47" s="6" t="str">
        <f t="shared" si="10"/>
        <v>불량</v>
      </c>
      <c r="O47" s="6" t="str">
        <f t="shared" si="11"/>
        <v>매우양호</v>
      </c>
      <c r="P47" s="6" t="str">
        <f t="shared" si="12"/>
        <v>매우양호</v>
      </c>
      <c r="Q47" s="6" t="str">
        <f t="shared" si="13"/>
        <v>불량</v>
      </c>
      <c r="R47" s="6" t="str">
        <f t="shared" si="14"/>
        <v>매우양호</v>
      </c>
      <c r="S47" s="6" t="str">
        <f t="shared" si="15"/>
        <v>불량</v>
      </c>
      <c r="T47" s="6" t="str">
        <f t="shared" si="16"/>
        <v>불량</v>
      </c>
      <c r="U47" s="6" t="str">
        <f t="shared" si="17"/>
        <v>불량</v>
      </c>
    </row>
    <row r="48" spans="1:21">
      <c r="A48">
        <v>45</v>
      </c>
      <c r="B48">
        <v>172</v>
      </c>
      <c r="C48" t="s">
        <v>49</v>
      </c>
      <c r="D48">
        <v>15</v>
      </c>
      <c r="E48">
        <v>39</v>
      </c>
      <c r="F48">
        <v>23</v>
      </c>
      <c r="G48">
        <v>15</v>
      </c>
      <c r="H48">
        <v>130</v>
      </c>
      <c r="I48">
        <v>23</v>
      </c>
      <c r="J48">
        <v>38</v>
      </c>
      <c r="K48">
        <v>16</v>
      </c>
      <c r="L48">
        <v>22</v>
      </c>
      <c r="M48" s="6" t="str">
        <f t="shared" si="9"/>
        <v>양호</v>
      </c>
      <c r="N48" s="6" t="str">
        <f t="shared" si="10"/>
        <v>불량</v>
      </c>
      <c r="O48" s="6" t="str">
        <f t="shared" si="11"/>
        <v>불량</v>
      </c>
      <c r="P48" s="6" t="str">
        <f t="shared" si="12"/>
        <v>양호</v>
      </c>
      <c r="Q48" s="6" t="str">
        <f t="shared" si="13"/>
        <v>불량</v>
      </c>
      <c r="R48" s="6" t="str">
        <f t="shared" si="14"/>
        <v>불량</v>
      </c>
      <c r="S48" s="6" t="str">
        <f t="shared" si="15"/>
        <v>불량</v>
      </c>
      <c r="T48" s="6" t="str">
        <f t="shared" si="16"/>
        <v>양호</v>
      </c>
      <c r="U48" s="6" t="str">
        <f t="shared" si="17"/>
        <v>불량</v>
      </c>
    </row>
    <row r="49" spans="1:21">
      <c r="A49">
        <v>45</v>
      </c>
      <c r="B49">
        <v>251</v>
      </c>
      <c r="C49" t="s">
        <v>50</v>
      </c>
      <c r="D49">
        <v>11</v>
      </c>
      <c r="E49">
        <v>25</v>
      </c>
      <c r="F49">
        <v>40</v>
      </c>
      <c r="G49">
        <v>17</v>
      </c>
      <c r="H49">
        <v>27</v>
      </c>
      <c r="I49">
        <v>40</v>
      </c>
      <c r="J49">
        <v>20</v>
      </c>
      <c r="K49">
        <v>14</v>
      </c>
      <c r="L49">
        <v>25</v>
      </c>
      <c r="M49" s="6" t="str">
        <f t="shared" si="9"/>
        <v>양호</v>
      </c>
      <c r="N49" s="6" t="str">
        <f t="shared" si="10"/>
        <v>불량</v>
      </c>
      <c r="O49" s="6" t="str">
        <f t="shared" si="11"/>
        <v>불량</v>
      </c>
      <c r="P49" s="6" t="str">
        <f t="shared" si="12"/>
        <v>양호</v>
      </c>
      <c r="Q49" s="6" t="str">
        <f t="shared" si="13"/>
        <v>불량</v>
      </c>
      <c r="R49" s="6" t="str">
        <f t="shared" si="14"/>
        <v>불량</v>
      </c>
      <c r="S49" s="6" t="str">
        <f t="shared" si="15"/>
        <v>불량</v>
      </c>
      <c r="T49" s="6" t="str">
        <f t="shared" si="16"/>
        <v>양호</v>
      </c>
      <c r="U49" s="6" t="str">
        <f t="shared" si="17"/>
        <v>불량</v>
      </c>
    </row>
    <row r="50" spans="1:21" hidden="1">
      <c r="A50">
        <v>45</v>
      </c>
      <c r="B50">
        <v>140</v>
      </c>
      <c r="C50" t="s">
        <v>51</v>
      </c>
      <c r="D50">
        <v>21</v>
      </c>
      <c r="E50">
        <v>28</v>
      </c>
      <c r="F50">
        <v>7</v>
      </c>
      <c r="G50">
        <v>83</v>
      </c>
      <c r="H50">
        <v>80</v>
      </c>
      <c r="I50">
        <v>7</v>
      </c>
      <c r="J50" s="1">
        <v>2920</v>
      </c>
      <c r="K50" s="1">
        <v>2920</v>
      </c>
      <c r="L50" s="1">
        <v>2920</v>
      </c>
      <c r="M50" s="6" t="str">
        <f t="shared" si="9"/>
        <v>불량</v>
      </c>
      <c r="N50" s="6" t="str">
        <f t="shared" si="10"/>
        <v>불량</v>
      </c>
      <c r="O50" s="6" t="str">
        <f t="shared" si="11"/>
        <v>매우양호</v>
      </c>
      <c r="P50" s="6" t="str">
        <f t="shared" si="12"/>
        <v>불량</v>
      </c>
      <c r="Q50" s="6" t="str">
        <f t="shared" si="13"/>
        <v>불량</v>
      </c>
      <c r="R50" s="6" t="str">
        <f t="shared" si="14"/>
        <v>매우양호</v>
      </c>
      <c r="S50" s="6" t="str">
        <f t="shared" si="15"/>
        <v>불량</v>
      </c>
      <c r="T50" s="6" t="str">
        <f t="shared" si="16"/>
        <v>불량</v>
      </c>
      <c r="U50" s="6" t="str">
        <f t="shared" si="17"/>
        <v>불량</v>
      </c>
    </row>
    <row r="51" spans="1:21">
      <c r="A51">
        <v>45</v>
      </c>
      <c r="B51">
        <v>146</v>
      </c>
      <c r="C51" t="s">
        <v>52</v>
      </c>
      <c r="D51">
        <v>2</v>
      </c>
      <c r="E51">
        <v>25</v>
      </c>
      <c r="F51">
        <v>0</v>
      </c>
      <c r="G51">
        <v>2</v>
      </c>
      <c r="H51">
        <v>65</v>
      </c>
      <c r="I51">
        <v>0</v>
      </c>
      <c r="J51">
        <v>3</v>
      </c>
      <c r="K51">
        <v>0</v>
      </c>
      <c r="L51">
        <v>3</v>
      </c>
      <c r="M51" s="6" t="str">
        <f t="shared" si="9"/>
        <v>매우양호</v>
      </c>
      <c r="N51" s="6" t="str">
        <f t="shared" si="10"/>
        <v>불량</v>
      </c>
      <c r="O51" s="6" t="str">
        <f t="shared" si="11"/>
        <v>매우양호</v>
      </c>
      <c r="P51" s="6" t="str">
        <f t="shared" si="12"/>
        <v>매우양호</v>
      </c>
      <c r="Q51" s="6" t="str">
        <f t="shared" si="13"/>
        <v>불량</v>
      </c>
      <c r="R51" s="6" t="str">
        <f t="shared" si="14"/>
        <v>매우양호</v>
      </c>
      <c r="S51" s="6" t="str">
        <f t="shared" si="15"/>
        <v>매우양호</v>
      </c>
      <c r="T51" s="6" t="str">
        <f t="shared" si="16"/>
        <v>매우양호</v>
      </c>
      <c r="U51" s="6" t="str">
        <f t="shared" si="17"/>
        <v>매우양호</v>
      </c>
    </row>
    <row r="52" spans="1:21">
      <c r="A52">
        <v>45</v>
      </c>
      <c r="B52">
        <v>243</v>
      </c>
      <c r="C52" t="s">
        <v>53</v>
      </c>
      <c r="D52">
        <v>19</v>
      </c>
      <c r="E52">
        <v>1</v>
      </c>
      <c r="F52">
        <v>0</v>
      </c>
      <c r="G52">
        <v>19</v>
      </c>
      <c r="H52">
        <v>2</v>
      </c>
      <c r="I52">
        <v>0</v>
      </c>
      <c r="J52" s="1">
        <v>2920</v>
      </c>
      <c r="K52" s="1">
        <v>2920</v>
      </c>
      <c r="L52" s="1">
        <v>2920</v>
      </c>
      <c r="M52" s="6" t="str">
        <f t="shared" si="9"/>
        <v>양호</v>
      </c>
      <c r="N52" s="6" t="str">
        <f t="shared" si="10"/>
        <v>매우양호</v>
      </c>
      <c r="O52" s="6" t="str">
        <f t="shared" si="11"/>
        <v>매우양호</v>
      </c>
      <c r="P52" s="6" t="str">
        <f t="shared" si="12"/>
        <v>양호</v>
      </c>
      <c r="Q52" s="6" t="str">
        <f t="shared" si="13"/>
        <v>매우양호</v>
      </c>
      <c r="R52" s="6" t="str">
        <f t="shared" si="14"/>
        <v>매우양호</v>
      </c>
      <c r="S52" s="6" t="str">
        <f t="shared" si="15"/>
        <v>불량</v>
      </c>
      <c r="T52" s="6" t="str">
        <f t="shared" si="16"/>
        <v>불량</v>
      </c>
      <c r="U52" s="6" t="str">
        <f t="shared" si="17"/>
        <v>불량</v>
      </c>
    </row>
    <row r="53" spans="1:21">
      <c r="A53">
        <v>45</v>
      </c>
      <c r="B53">
        <v>245</v>
      </c>
      <c r="C53" t="s">
        <v>54</v>
      </c>
      <c r="D53">
        <v>0</v>
      </c>
      <c r="E53">
        <v>6</v>
      </c>
      <c r="F53">
        <v>0</v>
      </c>
      <c r="G53">
        <v>0</v>
      </c>
      <c r="H53">
        <v>23</v>
      </c>
      <c r="I53">
        <v>61</v>
      </c>
      <c r="J53" s="1">
        <v>2920</v>
      </c>
      <c r="K53" s="1">
        <v>2920</v>
      </c>
      <c r="L53" s="1">
        <v>2920</v>
      </c>
      <c r="M53" s="6" t="str">
        <f t="shared" si="9"/>
        <v>매우양호</v>
      </c>
      <c r="N53" s="6" t="str">
        <f t="shared" si="10"/>
        <v>매우양호</v>
      </c>
      <c r="O53" s="6" t="str">
        <f t="shared" si="11"/>
        <v>매우양호</v>
      </c>
      <c r="P53" s="6" t="str">
        <f t="shared" si="12"/>
        <v>매우양호</v>
      </c>
      <c r="Q53" s="6" t="str">
        <f t="shared" si="13"/>
        <v>불량</v>
      </c>
      <c r="R53" s="6" t="str">
        <f t="shared" si="14"/>
        <v>불량</v>
      </c>
      <c r="S53" s="6" t="str">
        <f t="shared" si="15"/>
        <v>불량</v>
      </c>
      <c r="T53" s="6" t="str">
        <f t="shared" si="16"/>
        <v>불량</v>
      </c>
      <c r="U53" s="6" t="str">
        <f t="shared" si="17"/>
        <v>불량</v>
      </c>
    </row>
    <row r="54" spans="1:21">
      <c r="A54">
        <v>46</v>
      </c>
      <c r="B54">
        <v>175</v>
      </c>
      <c r="C54" t="s">
        <v>55</v>
      </c>
      <c r="D54">
        <v>13</v>
      </c>
      <c r="E54">
        <v>99</v>
      </c>
      <c r="F54" s="1">
        <v>3555</v>
      </c>
      <c r="G54">
        <v>13</v>
      </c>
      <c r="H54">
        <v>183</v>
      </c>
      <c r="I54" s="1">
        <v>3693</v>
      </c>
      <c r="J54" s="1">
        <v>2927</v>
      </c>
      <c r="K54" s="1">
        <v>2937</v>
      </c>
      <c r="L54" s="1">
        <v>5291</v>
      </c>
      <c r="M54" s="6" t="str">
        <f t="shared" si="9"/>
        <v>양호</v>
      </c>
      <c r="N54" s="6" t="str">
        <f t="shared" si="10"/>
        <v>불량</v>
      </c>
      <c r="O54" s="6" t="str">
        <f t="shared" si="11"/>
        <v>불량</v>
      </c>
      <c r="P54" s="6" t="str">
        <f t="shared" si="12"/>
        <v>양호</v>
      </c>
      <c r="Q54" s="6" t="str">
        <f t="shared" si="13"/>
        <v>불량</v>
      </c>
      <c r="R54" s="6" t="str">
        <f t="shared" si="14"/>
        <v>불량</v>
      </c>
      <c r="S54" s="6" t="str">
        <f t="shared" si="15"/>
        <v>불량</v>
      </c>
      <c r="T54" s="6" t="str">
        <f t="shared" si="16"/>
        <v>불량</v>
      </c>
      <c r="U54" s="6" t="str">
        <f t="shared" si="17"/>
        <v>불량</v>
      </c>
    </row>
    <row r="55" spans="1:21">
      <c r="A55">
        <v>46</v>
      </c>
      <c r="B55">
        <v>169</v>
      </c>
      <c r="C55" t="s">
        <v>56</v>
      </c>
      <c r="D55">
        <v>0</v>
      </c>
      <c r="E55">
        <v>386</v>
      </c>
      <c r="F55">
        <v>94</v>
      </c>
      <c r="G55">
        <v>0</v>
      </c>
      <c r="H55">
        <v>289</v>
      </c>
      <c r="I55">
        <v>3</v>
      </c>
      <c r="J55">
        <v>0</v>
      </c>
      <c r="K55">
        <v>6</v>
      </c>
      <c r="L55">
        <v>16</v>
      </c>
      <c r="M55" s="6" t="str">
        <f t="shared" si="9"/>
        <v>매우양호</v>
      </c>
      <c r="N55" s="6" t="str">
        <f t="shared" si="10"/>
        <v>불량</v>
      </c>
      <c r="O55" s="6" t="str">
        <f t="shared" si="11"/>
        <v>불량</v>
      </c>
      <c r="P55" s="6" t="str">
        <f t="shared" si="12"/>
        <v>매우양호</v>
      </c>
      <c r="Q55" s="6" t="str">
        <f t="shared" si="13"/>
        <v>불량</v>
      </c>
      <c r="R55" s="6" t="str">
        <f t="shared" si="14"/>
        <v>매우양호</v>
      </c>
      <c r="S55" s="6" t="str">
        <f t="shared" si="15"/>
        <v>매우양호</v>
      </c>
      <c r="T55" s="6" t="str">
        <f t="shared" si="16"/>
        <v>매우양호</v>
      </c>
      <c r="U55" s="6" t="str">
        <f t="shared" si="17"/>
        <v>양호</v>
      </c>
    </row>
    <row r="56" spans="1:21">
      <c r="A56">
        <v>46</v>
      </c>
      <c r="B56">
        <v>258</v>
      </c>
      <c r="C56" t="s">
        <v>57</v>
      </c>
      <c r="D56">
        <v>0</v>
      </c>
      <c r="E56">
        <v>240</v>
      </c>
      <c r="F56">
        <v>4</v>
      </c>
      <c r="G56">
        <v>0</v>
      </c>
      <c r="H56">
        <v>158</v>
      </c>
      <c r="I56">
        <v>4</v>
      </c>
      <c r="J56">
        <v>0</v>
      </c>
      <c r="K56">
        <v>3</v>
      </c>
      <c r="L56">
        <v>2</v>
      </c>
      <c r="M56" s="6" t="str">
        <f t="shared" si="9"/>
        <v>매우양호</v>
      </c>
      <c r="N56" s="6" t="str">
        <f t="shared" si="10"/>
        <v>불량</v>
      </c>
      <c r="O56" s="6" t="str">
        <f t="shared" si="11"/>
        <v>매우양호</v>
      </c>
      <c r="P56" s="6" t="str">
        <f t="shared" si="12"/>
        <v>매우양호</v>
      </c>
      <c r="Q56" s="6" t="str">
        <f t="shared" si="13"/>
        <v>불량</v>
      </c>
      <c r="R56" s="6" t="str">
        <f t="shared" si="14"/>
        <v>매우양호</v>
      </c>
      <c r="S56" s="6" t="str">
        <f t="shared" si="15"/>
        <v>매우양호</v>
      </c>
      <c r="T56" s="6" t="str">
        <f t="shared" si="16"/>
        <v>매우양호</v>
      </c>
      <c r="U56" s="6" t="str">
        <f t="shared" si="17"/>
        <v>매우양호</v>
      </c>
    </row>
    <row r="57" spans="1:21" hidden="1">
      <c r="A57">
        <v>46</v>
      </c>
      <c r="B57">
        <v>268</v>
      </c>
      <c r="C57" t="s">
        <v>58</v>
      </c>
      <c r="D57">
        <v>143</v>
      </c>
      <c r="E57">
        <v>8</v>
      </c>
      <c r="F57">
        <v>48</v>
      </c>
      <c r="G57">
        <v>143</v>
      </c>
      <c r="H57">
        <v>33</v>
      </c>
      <c r="I57">
        <v>36</v>
      </c>
      <c r="J57" s="1">
        <v>3012</v>
      </c>
      <c r="K57" s="1">
        <v>2920</v>
      </c>
      <c r="L57" s="1">
        <v>2920</v>
      </c>
      <c r="M57" s="6" t="str">
        <f t="shared" si="9"/>
        <v>불량</v>
      </c>
      <c r="N57" s="6" t="str">
        <f t="shared" si="10"/>
        <v>매우양호</v>
      </c>
      <c r="O57" s="6" t="str">
        <f t="shared" si="11"/>
        <v>불량</v>
      </c>
      <c r="P57" s="6" t="str">
        <f t="shared" si="12"/>
        <v>불량</v>
      </c>
      <c r="Q57" s="6" t="str">
        <f t="shared" si="13"/>
        <v>불량</v>
      </c>
      <c r="R57" s="6" t="str">
        <f t="shared" si="14"/>
        <v>불량</v>
      </c>
      <c r="S57" s="6" t="str">
        <f t="shared" si="15"/>
        <v>불량</v>
      </c>
      <c r="T57" s="6" t="str">
        <f t="shared" si="16"/>
        <v>불량</v>
      </c>
      <c r="U57" s="6" t="str">
        <f t="shared" si="17"/>
        <v>불량</v>
      </c>
    </row>
    <row r="58" spans="1:21" hidden="1">
      <c r="A58">
        <v>46</v>
      </c>
      <c r="B58">
        <v>259</v>
      </c>
      <c r="C58" t="s">
        <v>59</v>
      </c>
      <c r="D58">
        <v>164</v>
      </c>
      <c r="E58">
        <v>29</v>
      </c>
      <c r="F58">
        <v>6</v>
      </c>
      <c r="G58">
        <v>211</v>
      </c>
      <c r="H58">
        <v>36</v>
      </c>
      <c r="I58">
        <v>6</v>
      </c>
      <c r="J58">
        <v>165</v>
      </c>
      <c r="K58">
        <v>12</v>
      </c>
      <c r="L58">
        <v>4</v>
      </c>
      <c r="M58" s="6" t="str">
        <f t="shared" si="9"/>
        <v>불량</v>
      </c>
      <c r="N58" s="6" t="str">
        <f t="shared" si="10"/>
        <v>불량</v>
      </c>
      <c r="O58" s="6" t="str">
        <f t="shared" si="11"/>
        <v>매우양호</v>
      </c>
      <c r="P58" s="6" t="str">
        <f t="shared" si="12"/>
        <v>불량</v>
      </c>
      <c r="Q58" s="6" t="str">
        <f t="shared" si="13"/>
        <v>불량</v>
      </c>
      <c r="R58" s="6" t="str">
        <f t="shared" si="14"/>
        <v>매우양호</v>
      </c>
      <c r="S58" s="6" t="str">
        <f t="shared" si="15"/>
        <v>불량</v>
      </c>
      <c r="T58" s="6" t="str">
        <f t="shared" si="16"/>
        <v>양호</v>
      </c>
      <c r="U58" s="6" t="str">
        <f t="shared" si="17"/>
        <v>매우양호</v>
      </c>
    </row>
    <row r="59" spans="1:21">
      <c r="A59">
        <v>46</v>
      </c>
      <c r="B59">
        <v>252</v>
      </c>
      <c r="C59" t="s">
        <v>60</v>
      </c>
      <c r="D59">
        <v>16</v>
      </c>
      <c r="E59">
        <v>85</v>
      </c>
      <c r="F59">
        <v>49</v>
      </c>
      <c r="G59">
        <v>16</v>
      </c>
      <c r="H59">
        <v>42</v>
      </c>
      <c r="I59">
        <v>49</v>
      </c>
      <c r="J59">
        <v>108</v>
      </c>
      <c r="K59">
        <v>44</v>
      </c>
      <c r="L59">
        <v>73</v>
      </c>
      <c r="M59" s="6" t="str">
        <f t="shared" si="9"/>
        <v>양호</v>
      </c>
      <c r="N59" s="6" t="str">
        <f t="shared" si="10"/>
        <v>불량</v>
      </c>
      <c r="O59" s="6" t="str">
        <f t="shared" si="11"/>
        <v>불량</v>
      </c>
      <c r="P59" s="6" t="str">
        <f t="shared" si="12"/>
        <v>양호</v>
      </c>
      <c r="Q59" s="6" t="str">
        <f t="shared" si="13"/>
        <v>불량</v>
      </c>
      <c r="R59" s="6" t="str">
        <f t="shared" si="14"/>
        <v>불량</v>
      </c>
      <c r="S59" s="6" t="str">
        <f t="shared" si="15"/>
        <v>불량</v>
      </c>
      <c r="T59" s="6" t="str">
        <f t="shared" si="16"/>
        <v>불량</v>
      </c>
      <c r="U59" s="6" t="str">
        <f t="shared" si="17"/>
        <v>불량</v>
      </c>
    </row>
    <row r="60" spans="1:21">
      <c r="A60">
        <v>46</v>
      </c>
      <c r="B60">
        <v>174</v>
      </c>
      <c r="C60" t="s">
        <v>61</v>
      </c>
      <c r="D60">
        <v>5</v>
      </c>
      <c r="E60">
        <v>80</v>
      </c>
      <c r="F60">
        <v>50</v>
      </c>
      <c r="G60">
        <v>20</v>
      </c>
      <c r="H60">
        <v>87</v>
      </c>
      <c r="I60">
        <v>47</v>
      </c>
      <c r="J60" s="1">
        <v>2920</v>
      </c>
      <c r="K60" s="1">
        <v>2920</v>
      </c>
      <c r="L60" s="1">
        <v>2920</v>
      </c>
      <c r="M60" s="6" t="str">
        <f t="shared" si="9"/>
        <v>매우양호</v>
      </c>
      <c r="N60" s="6" t="str">
        <f t="shared" si="10"/>
        <v>불량</v>
      </c>
      <c r="O60" s="6" t="str">
        <f t="shared" si="11"/>
        <v>불량</v>
      </c>
      <c r="P60" s="6" t="str">
        <f t="shared" si="12"/>
        <v>불량</v>
      </c>
      <c r="Q60" s="6" t="str">
        <f t="shared" si="13"/>
        <v>불량</v>
      </c>
      <c r="R60" s="6" t="str">
        <f t="shared" si="14"/>
        <v>불량</v>
      </c>
      <c r="S60" s="6" t="str">
        <f t="shared" si="15"/>
        <v>불량</v>
      </c>
      <c r="T60" s="6" t="str">
        <f t="shared" si="16"/>
        <v>불량</v>
      </c>
      <c r="U60" s="6" t="str">
        <f t="shared" si="17"/>
        <v>불량</v>
      </c>
    </row>
    <row r="61" spans="1:21" hidden="1">
      <c r="A61">
        <v>46</v>
      </c>
      <c r="B61">
        <v>266</v>
      </c>
      <c r="C61" t="s">
        <v>62</v>
      </c>
      <c r="D61">
        <v>46</v>
      </c>
      <c r="E61">
        <v>82</v>
      </c>
      <c r="F61">
        <v>3</v>
      </c>
      <c r="G61">
        <v>46</v>
      </c>
      <c r="H61">
        <v>151</v>
      </c>
      <c r="I61">
        <v>3</v>
      </c>
      <c r="J61">
        <v>46</v>
      </c>
      <c r="K61">
        <v>77</v>
      </c>
      <c r="L61">
        <v>1</v>
      </c>
      <c r="M61" s="6" t="str">
        <f t="shared" si="9"/>
        <v>불량</v>
      </c>
      <c r="N61" s="6" t="str">
        <f t="shared" si="10"/>
        <v>불량</v>
      </c>
      <c r="O61" s="6" t="str">
        <f t="shared" si="11"/>
        <v>매우양호</v>
      </c>
      <c r="P61" s="6" t="str">
        <f t="shared" si="12"/>
        <v>불량</v>
      </c>
      <c r="Q61" s="6" t="str">
        <f t="shared" si="13"/>
        <v>불량</v>
      </c>
      <c r="R61" s="6" t="str">
        <f t="shared" si="14"/>
        <v>매우양호</v>
      </c>
      <c r="S61" s="6" t="str">
        <f t="shared" si="15"/>
        <v>불량</v>
      </c>
      <c r="T61" s="6" t="str">
        <f t="shared" si="16"/>
        <v>불량</v>
      </c>
      <c r="U61" s="6" t="str">
        <f t="shared" si="17"/>
        <v>매우양호</v>
      </c>
    </row>
    <row r="62" spans="1:21">
      <c r="A62">
        <v>46</v>
      </c>
      <c r="B62">
        <v>170</v>
      </c>
      <c r="C62" t="s">
        <v>63</v>
      </c>
      <c r="D62">
        <v>1</v>
      </c>
      <c r="E62">
        <v>18</v>
      </c>
      <c r="F62">
        <v>88</v>
      </c>
      <c r="G62">
        <v>4</v>
      </c>
      <c r="H62">
        <v>116</v>
      </c>
      <c r="I62">
        <v>88</v>
      </c>
      <c r="J62" s="1">
        <v>2920</v>
      </c>
      <c r="K62" s="1">
        <v>2921</v>
      </c>
      <c r="L62" s="1">
        <v>2920</v>
      </c>
      <c r="M62" s="6" t="str">
        <f t="shared" si="9"/>
        <v>매우양호</v>
      </c>
      <c r="N62" s="6" t="str">
        <f t="shared" si="10"/>
        <v>양호</v>
      </c>
      <c r="O62" s="6" t="str">
        <f t="shared" si="11"/>
        <v>불량</v>
      </c>
      <c r="P62" s="6" t="str">
        <f t="shared" si="12"/>
        <v>매우양호</v>
      </c>
      <c r="Q62" s="6" t="str">
        <f t="shared" si="13"/>
        <v>불량</v>
      </c>
      <c r="R62" s="6" t="str">
        <f t="shared" si="14"/>
        <v>불량</v>
      </c>
      <c r="S62" s="6" t="str">
        <f t="shared" si="15"/>
        <v>불량</v>
      </c>
      <c r="T62" s="6" t="str">
        <f t="shared" si="16"/>
        <v>불량</v>
      </c>
      <c r="U62" s="6" t="str">
        <f t="shared" si="17"/>
        <v>불량</v>
      </c>
    </row>
    <row r="63" spans="1:21">
      <c r="A63">
        <v>46</v>
      </c>
      <c r="B63">
        <v>168</v>
      </c>
      <c r="C63" t="s">
        <v>64</v>
      </c>
      <c r="D63">
        <v>0</v>
      </c>
      <c r="E63">
        <v>58</v>
      </c>
      <c r="F63">
        <v>6</v>
      </c>
      <c r="G63">
        <v>0</v>
      </c>
      <c r="H63">
        <v>21</v>
      </c>
      <c r="I63">
        <v>6</v>
      </c>
      <c r="J63">
        <v>0</v>
      </c>
      <c r="K63">
        <v>0</v>
      </c>
      <c r="L63">
        <v>0</v>
      </c>
      <c r="M63" s="6" t="str">
        <f t="shared" si="9"/>
        <v>매우양호</v>
      </c>
      <c r="N63" s="6" t="str">
        <f t="shared" si="10"/>
        <v>불량</v>
      </c>
      <c r="O63" s="6" t="str">
        <f t="shared" si="11"/>
        <v>매우양호</v>
      </c>
      <c r="P63" s="6" t="str">
        <f t="shared" si="12"/>
        <v>매우양호</v>
      </c>
      <c r="Q63" s="6" t="str">
        <f t="shared" si="13"/>
        <v>불량</v>
      </c>
      <c r="R63" s="6" t="str">
        <f t="shared" si="14"/>
        <v>매우양호</v>
      </c>
      <c r="S63" s="6" t="str">
        <f t="shared" si="15"/>
        <v>매우양호</v>
      </c>
      <c r="T63" s="6" t="str">
        <f t="shared" si="16"/>
        <v>매우양호</v>
      </c>
      <c r="U63" s="6" t="str">
        <f t="shared" si="17"/>
        <v>매우양호</v>
      </c>
    </row>
    <row r="64" spans="1:21">
      <c r="A64">
        <v>46</v>
      </c>
      <c r="B64">
        <v>260</v>
      </c>
      <c r="C64" t="s">
        <v>65</v>
      </c>
      <c r="D64">
        <v>1</v>
      </c>
      <c r="E64">
        <v>49</v>
      </c>
      <c r="F64">
        <v>2</v>
      </c>
      <c r="G64">
        <v>1</v>
      </c>
      <c r="H64">
        <v>79</v>
      </c>
      <c r="I64">
        <v>30</v>
      </c>
      <c r="J64" s="1">
        <v>2920</v>
      </c>
      <c r="K64" s="1">
        <v>2921</v>
      </c>
      <c r="L64" s="1">
        <v>2920</v>
      </c>
      <c r="M64" s="6" t="str">
        <f t="shared" si="9"/>
        <v>매우양호</v>
      </c>
      <c r="N64" s="6" t="str">
        <f t="shared" si="10"/>
        <v>불량</v>
      </c>
      <c r="O64" s="6" t="str">
        <f t="shared" si="11"/>
        <v>매우양호</v>
      </c>
      <c r="P64" s="6" t="str">
        <f t="shared" si="12"/>
        <v>매우양호</v>
      </c>
      <c r="Q64" s="6" t="str">
        <f t="shared" si="13"/>
        <v>불량</v>
      </c>
      <c r="R64" s="6" t="str">
        <f t="shared" si="14"/>
        <v>불량</v>
      </c>
      <c r="S64" s="6" t="str">
        <f t="shared" si="15"/>
        <v>불량</v>
      </c>
      <c r="T64" s="6" t="str">
        <f t="shared" si="16"/>
        <v>불량</v>
      </c>
      <c r="U64" s="6" t="str">
        <f t="shared" si="17"/>
        <v>불량</v>
      </c>
    </row>
    <row r="65" spans="1:21">
      <c r="A65">
        <v>46</v>
      </c>
      <c r="B65">
        <v>261</v>
      </c>
      <c r="C65" t="s">
        <v>66</v>
      </c>
      <c r="D65">
        <v>11</v>
      </c>
      <c r="E65">
        <v>20</v>
      </c>
      <c r="F65">
        <v>6</v>
      </c>
      <c r="G65">
        <v>10</v>
      </c>
      <c r="H65">
        <v>23</v>
      </c>
      <c r="I65">
        <v>6</v>
      </c>
      <c r="J65" s="1">
        <v>2923</v>
      </c>
      <c r="K65" s="1">
        <v>2920</v>
      </c>
      <c r="L65" s="1">
        <v>2920</v>
      </c>
      <c r="M65" s="6" t="str">
        <f t="shared" si="9"/>
        <v>양호</v>
      </c>
      <c r="N65" s="6" t="str">
        <f t="shared" si="10"/>
        <v>불량</v>
      </c>
      <c r="O65" s="6" t="str">
        <f t="shared" si="11"/>
        <v>매우양호</v>
      </c>
      <c r="P65" s="6" t="str">
        <f t="shared" si="12"/>
        <v>양호</v>
      </c>
      <c r="Q65" s="6" t="str">
        <f t="shared" si="13"/>
        <v>불량</v>
      </c>
      <c r="R65" s="6" t="str">
        <f t="shared" si="14"/>
        <v>매우양호</v>
      </c>
      <c r="S65" s="6" t="str">
        <f t="shared" si="15"/>
        <v>불량</v>
      </c>
      <c r="T65" s="6" t="str">
        <f t="shared" si="16"/>
        <v>불량</v>
      </c>
      <c r="U65" s="6" t="str">
        <f t="shared" si="17"/>
        <v>불량</v>
      </c>
    </row>
    <row r="66" spans="1:21">
      <c r="A66">
        <v>46</v>
      </c>
      <c r="B66">
        <v>165</v>
      </c>
      <c r="C66" t="s">
        <v>67</v>
      </c>
      <c r="D66">
        <v>0</v>
      </c>
      <c r="E66">
        <v>4</v>
      </c>
      <c r="F66">
        <v>3</v>
      </c>
      <c r="G66">
        <v>0</v>
      </c>
      <c r="H66">
        <v>60</v>
      </c>
      <c r="I66">
        <v>0</v>
      </c>
      <c r="J66">
        <v>0</v>
      </c>
      <c r="K66">
        <v>0</v>
      </c>
      <c r="L66">
        <v>4</v>
      </c>
      <c r="M66" s="6" t="str">
        <f t="shared" si="9"/>
        <v>매우양호</v>
      </c>
      <c r="N66" s="6" t="str">
        <f t="shared" si="10"/>
        <v>매우양호</v>
      </c>
      <c r="O66" s="6" t="str">
        <f t="shared" si="11"/>
        <v>매우양호</v>
      </c>
      <c r="P66" s="6" t="str">
        <f t="shared" si="12"/>
        <v>매우양호</v>
      </c>
      <c r="Q66" s="6" t="str">
        <f t="shared" si="13"/>
        <v>불량</v>
      </c>
      <c r="R66" s="6" t="str">
        <f t="shared" si="14"/>
        <v>매우양호</v>
      </c>
      <c r="S66" s="6" t="str">
        <f t="shared" si="15"/>
        <v>매우양호</v>
      </c>
      <c r="T66" s="6" t="str">
        <f t="shared" si="16"/>
        <v>매우양호</v>
      </c>
      <c r="U66" s="6" t="str">
        <f t="shared" si="17"/>
        <v>매우양호</v>
      </c>
    </row>
    <row r="67" spans="1:21">
      <c r="A67">
        <v>46</v>
      </c>
      <c r="B67">
        <v>262</v>
      </c>
      <c r="C67" t="s">
        <v>68</v>
      </c>
      <c r="D67">
        <v>0</v>
      </c>
      <c r="E67">
        <v>2</v>
      </c>
      <c r="F67">
        <v>0</v>
      </c>
      <c r="G67">
        <v>0</v>
      </c>
      <c r="H67">
        <v>2</v>
      </c>
      <c r="I67">
        <v>0</v>
      </c>
      <c r="J67" s="1">
        <v>2920</v>
      </c>
      <c r="K67" s="1">
        <v>2920</v>
      </c>
      <c r="L67" s="1">
        <v>2920</v>
      </c>
      <c r="M67" s="6" t="str">
        <f t="shared" si="9"/>
        <v>매우양호</v>
      </c>
      <c r="N67" s="6" t="str">
        <f t="shared" si="10"/>
        <v>매우양호</v>
      </c>
      <c r="O67" s="6" t="str">
        <f t="shared" si="11"/>
        <v>매우양호</v>
      </c>
      <c r="P67" s="6" t="str">
        <f t="shared" si="12"/>
        <v>매우양호</v>
      </c>
      <c r="Q67" s="6" t="str">
        <f t="shared" si="13"/>
        <v>매우양호</v>
      </c>
      <c r="R67" s="6" t="str">
        <f t="shared" si="14"/>
        <v>매우양호</v>
      </c>
      <c r="S67" s="6" t="str">
        <f t="shared" si="15"/>
        <v>불량</v>
      </c>
      <c r="T67" s="6" t="str">
        <f t="shared" si="16"/>
        <v>불량</v>
      </c>
      <c r="U67" s="6" t="str">
        <f t="shared" si="17"/>
        <v>불량</v>
      </c>
    </row>
    <row r="68" spans="1:21">
      <c r="A68">
        <v>47</v>
      </c>
      <c r="B68">
        <v>276</v>
      </c>
      <c r="C68" t="s">
        <v>69</v>
      </c>
      <c r="D68">
        <v>1</v>
      </c>
      <c r="E68">
        <v>183</v>
      </c>
      <c r="F68">
        <v>0</v>
      </c>
      <c r="G68">
        <v>1</v>
      </c>
      <c r="H68">
        <v>81</v>
      </c>
      <c r="I68">
        <v>0</v>
      </c>
      <c r="J68">
        <v>1</v>
      </c>
      <c r="K68">
        <v>0</v>
      </c>
      <c r="L68">
        <v>0</v>
      </c>
      <c r="M68" s="6" t="str">
        <f t="shared" si="9"/>
        <v>매우양호</v>
      </c>
      <c r="N68" s="6" t="str">
        <f t="shared" si="10"/>
        <v>불량</v>
      </c>
      <c r="O68" s="6" t="str">
        <f t="shared" si="11"/>
        <v>매우양호</v>
      </c>
      <c r="P68" s="6" t="str">
        <f t="shared" si="12"/>
        <v>매우양호</v>
      </c>
      <c r="Q68" s="6" t="str">
        <f t="shared" si="13"/>
        <v>불량</v>
      </c>
      <c r="R68" s="6" t="str">
        <f t="shared" si="14"/>
        <v>매우양호</v>
      </c>
      <c r="S68" s="6" t="str">
        <f t="shared" si="15"/>
        <v>매우양호</v>
      </c>
      <c r="T68" s="6" t="str">
        <f t="shared" si="16"/>
        <v>매우양호</v>
      </c>
      <c r="U68" s="6" t="str">
        <f t="shared" si="17"/>
        <v>매우양호</v>
      </c>
    </row>
    <row r="69" spans="1:21">
      <c r="A69">
        <v>47</v>
      </c>
      <c r="B69">
        <v>130</v>
      </c>
      <c r="C69" t="s">
        <v>70</v>
      </c>
      <c r="D69">
        <v>5</v>
      </c>
      <c r="E69">
        <v>88</v>
      </c>
      <c r="F69">
        <v>15</v>
      </c>
      <c r="G69">
        <v>5</v>
      </c>
      <c r="H69">
        <v>153</v>
      </c>
      <c r="I69">
        <v>15</v>
      </c>
      <c r="J69" s="1">
        <v>2920</v>
      </c>
      <c r="K69" s="1">
        <v>2920</v>
      </c>
      <c r="L69" s="1">
        <v>2920</v>
      </c>
      <c r="M69" s="6" t="str">
        <f t="shared" ref="M69:M99" si="18">IF(D69&lt;10,"매우양호",IF(D69&lt;20,"양호","불량"))</f>
        <v>매우양호</v>
      </c>
      <c r="N69" s="6" t="str">
        <f t="shared" ref="N69:N99" si="19">IF(E69&lt;10,"매우양호",IF(E69&lt;20,"양호","불량"))</f>
        <v>불량</v>
      </c>
      <c r="O69" s="6" t="str">
        <f t="shared" ref="O69:O99" si="20">IF(F69&lt;10,"매우양호",IF(F69&lt;20,"양호","불량"))</f>
        <v>양호</v>
      </c>
      <c r="P69" s="6" t="str">
        <f t="shared" ref="P69:P99" si="21">IF(G69&lt;10,"매우양호",IF(G69&lt;20,"양호","불량"))</f>
        <v>매우양호</v>
      </c>
      <c r="Q69" s="6" t="str">
        <f t="shared" ref="Q69:Q99" si="22">IF(H69&lt;10,"매우양호",IF(H69&lt;20,"양호","불량"))</f>
        <v>불량</v>
      </c>
      <c r="R69" s="6" t="str">
        <f t="shared" ref="R69:R99" si="23">IF(I69&lt;10,"매우양호",IF(I69&lt;20,"양호","불량"))</f>
        <v>양호</v>
      </c>
      <c r="S69" s="6" t="str">
        <f t="shared" ref="S69:S99" si="24">IF(J69&lt;10,"매우양호",IF(J69&lt;20,"양호","불량"))</f>
        <v>불량</v>
      </c>
      <c r="T69" s="6" t="str">
        <f t="shared" ref="T69:T99" si="25">IF(K69&lt;10,"매우양호",IF(K69&lt;20,"양호","불량"))</f>
        <v>불량</v>
      </c>
      <c r="U69" s="6" t="str">
        <f t="shared" ref="U69:U99" si="26">IF(L69&lt;10,"매우양호",IF(L69&lt;20,"양호","불량"))</f>
        <v>불량</v>
      </c>
    </row>
    <row r="70" spans="1:21">
      <c r="A70">
        <v>47</v>
      </c>
      <c r="B70">
        <v>277</v>
      </c>
      <c r="C70" t="s">
        <v>71</v>
      </c>
      <c r="D70">
        <v>13</v>
      </c>
      <c r="E70">
        <v>23</v>
      </c>
      <c r="F70">
        <v>26</v>
      </c>
      <c r="G70">
        <v>6</v>
      </c>
      <c r="H70">
        <v>168</v>
      </c>
      <c r="I70">
        <v>26</v>
      </c>
      <c r="J70" s="1">
        <v>2920</v>
      </c>
      <c r="K70" s="1">
        <v>2920</v>
      </c>
      <c r="L70" s="1">
        <v>2921</v>
      </c>
      <c r="M70" s="6" t="str">
        <f t="shared" si="18"/>
        <v>양호</v>
      </c>
      <c r="N70" s="6" t="str">
        <f t="shared" si="19"/>
        <v>불량</v>
      </c>
      <c r="O70" s="6" t="str">
        <f t="shared" si="20"/>
        <v>불량</v>
      </c>
      <c r="P70" s="6" t="str">
        <f t="shared" si="21"/>
        <v>매우양호</v>
      </c>
      <c r="Q70" s="6" t="str">
        <f t="shared" si="22"/>
        <v>불량</v>
      </c>
      <c r="R70" s="6" t="str">
        <f t="shared" si="23"/>
        <v>불량</v>
      </c>
      <c r="S70" s="6" t="str">
        <f t="shared" si="24"/>
        <v>불량</v>
      </c>
      <c r="T70" s="6" t="str">
        <f t="shared" si="25"/>
        <v>불량</v>
      </c>
      <c r="U70" s="6" t="str">
        <f t="shared" si="26"/>
        <v>불량</v>
      </c>
    </row>
    <row r="71" spans="1:21">
      <c r="A71">
        <v>47</v>
      </c>
      <c r="B71">
        <v>278</v>
      </c>
      <c r="C71" t="s">
        <v>72</v>
      </c>
      <c r="D71">
        <v>0</v>
      </c>
      <c r="E71">
        <v>35</v>
      </c>
      <c r="F71">
        <v>0</v>
      </c>
      <c r="G71">
        <v>0</v>
      </c>
      <c r="H71">
        <v>50</v>
      </c>
      <c r="I71">
        <v>0</v>
      </c>
      <c r="J71" s="1">
        <v>2920</v>
      </c>
      <c r="K71" s="1">
        <v>2920</v>
      </c>
      <c r="L71" s="1">
        <v>2920</v>
      </c>
      <c r="M71" s="6" t="str">
        <f t="shared" si="18"/>
        <v>매우양호</v>
      </c>
      <c r="N71" s="6" t="str">
        <f t="shared" si="19"/>
        <v>불량</v>
      </c>
      <c r="O71" s="6" t="str">
        <f t="shared" si="20"/>
        <v>매우양호</v>
      </c>
      <c r="P71" s="6" t="str">
        <f t="shared" si="21"/>
        <v>매우양호</v>
      </c>
      <c r="Q71" s="6" t="str">
        <f t="shared" si="22"/>
        <v>불량</v>
      </c>
      <c r="R71" s="6" t="str">
        <f t="shared" si="23"/>
        <v>매우양호</v>
      </c>
      <c r="S71" s="6" t="str">
        <f t="shared" si="24"/>
        <v>불량</v>
      </c>
      <c r="T71" s="6" t="str">
        <f t="shared" si="25"/>
        <v>불량</v>
      </c>
      <c r="U71" s="6" t="str">
        <f t="shared" si="26"/>
        <v>불량</v>
      </c>
    </row>
    <row r="72" spans="1:21">
      <c r="A72">
        <v>47</v>
      </c>
      <c r="B72">
        <v>271</v>
      </c>
      <c r="C72" t="s">
        <v>73</v>
      </c>
      <c r="D72">
        <v>2</v>
      </c>
      <c r="E72">
        <v>13</v>
      </c>
      <c r="F72">
        <v>15</v>
      </c>
      <c r="G72">
        <v>2</v>
      </c>
      <c r="H72">
        <v>28</v>
      </c>
      <c r="I72">
        <v>19</v>
      </c>
      <c r="J72" s="1">
        <v>2920</v>
      </c>
      <c r="K72" s="1">
        <v>2920</v>
      </c>
      <c r="L72" s="1">
        <v>2920</v>
      </c>
      <c r="M72" s="6" t="str">
        <f t="shared" si="18"/>
        <v>매우양호</v>
      </c>
      <c r="N72" s="6" t="str">
        <f t="shared" si="19"/>
        <v>양호</v>
      </c>
      <c r="O72" s="6" t="str">
        <f t="shared" si="20"/>
        <v>양호</v>
      </c>
      <c r="P72" s="6" t="str">
        <f t="shared" si="21"/>
        <v>매우양호</v>
      </c>
      <c r="Q72" s="6" t="str">
        <f t="shared" si="22"/>
        <v>불량</v>
      </c>
      <c r="R72" s="6" t="str">
        <f t="shared" si="23"/>
        <v>양호</v>
      </c>
      <c r="S72" s="6" t="str">
        <f t="shared" si="24"/>
        <v>불량</v>
      </c>
      <c r="T72" s="6" t="str">
        <f t="shared" si="25"/>
        <v>불량</v>
      </c>
      <c r="U72" s="6" t="str">
        <f t="shared" si="26"/>
        <v>불량</v>
      </c>
    </row>
    <row r="73" spans="1:21" hidden="1">
      <c r="A73">
        <v>47</v>
      </c>
      <c r="B73">
        <v>283</v>
      </c>
      <c r="C73" t="s">
        <v>74</v>
      </c>
      <c r="D73">
        <v>20</v>
      </c>
      <c r="E73">
        <v>7</v>
      </c>
      <c r="F73">
        <v>0</v>
      </c>
      <c r="G73">
        <v>20</v>
      </c>
      <c r="H73">
        <v>4</v>
      </c>
      <c r="I73">
        <v>0</v>
      </c>
      <c r="J73">
        <v>471</v>
      </c>
      <c r="K73">
        <v>4</v>
      </c>
      <c r="L73">
        <v>0</v>
      </c>
      <c r="M73" s="6" t="str">
        <f t="shared" si="18"/>
        <v>불량</v>
      </c>
      <c r="N73" s="6" t="str">
        <f t="shared" si="19"/>
        <v>매우양호</v>
      </c>
      <c r="O73" s="6" t="str">
        <f t="shared" si="20"/>
        <v>매우양호</v>
      </c>
      <c r="P73" s="6" t="str">
        <f t="shared" si="21"/>
        <v>불량</v>
      </c>
      <c r="Q73" s="6" t="str">
        <f t="shared" si="22"/>
        <v>매우양호</v>
      </c>
      <c r="R73" s="6" t="str">
        <f t="shared" si="23"/>
        <v>매우양호</v>
      </c>
      <c r="S73" s="6" t="str">
        <f t="shared" si="24"/>
        <v>불량</v>
      </c>
      <c r="T73" s="6" t="str">
        <f t="shared" si="25"/>
        <v>매우양호</v>
      </c>
      <c r="U73" s="6" t="str">
        <f t="shared" si="26"/>
        <v>매우양호</v>
      </c>
    </row>
    <row r="74" spans="1:21">
      <c r="A74">
        <v>47</v>
      </c>
      <c r="B74">
        <v>273</v>
      </c>
      <c r="C74" t="s">
        <v>75</v>
      </c>
      <c r="D74">
        <v>15</v>
      </c>
      <c r="E74">
        <v>9</v>
      </c>
      <c r="F74">
        <v>0</v>
      </c>
      <c r="G74">
        <v>15</v>
      </c>
      <c r="H74">
        <v>48</v>
      </c>
      <c r="I74">
        <v>0</v>
      </c>
      <c r="J74" s="1">
        <v>2920</v>
      </c>
      <c r="K74" s="1">
        <v>2920</v>
      </c>
      <c r="L74" s="1">
        <v>2920</v>
      </c>
      <c r="M74" s="6" t="str">
        <f t="shared" si="18"/>
        <v>양호</v>
      </c>
      <c r="N74" s="6" t="str">
        <f t="shared" si="19"/>
        <v>매우양호</v>
      </c>
      <c r="O74" s="6" t="str">
        <f t="shared" si="20"/>
        <v>매우양호</v>
      </c>
      <c r="P74" s="6" t="str">
        <f t="shared" si="21"/>
        <v>양호</v>
      </c>
      <c r="Q74" s="6" t="str">
        <f t="shared" si="22"/>
        <v>불량</v>
      </c>
      <c r="R74" s="6" t="str">
        <f t="shared" si="23"/>
        <v>매우양호</v>
      </c>
      <c r="S74" s="6" t="str">
        <f t="shared" si="24"/>
        <v>불량</v>
      </c>
      <c r="T74" s="6" t="str">
        <f t="shared" si="25"/>
        <v>불량</v>
      </c>
      <c r="U74" s="6" t="str">
        <f t="shared" si="26"/>
        <v>불량</v>
      </c>
    </row>
    <row r="75" spans="1:21">
      <c r="A75">
        <v>47</v>
      </c>
      <c r="B75">
        <v>138</v>
      </c>
      <c r="C75" t="s">
        <v>76</v>
      </c>
      <c r="D75">
        <v>0</v>
      </c>
      <c r="E75">
        <v>22</v>
      </c>
      <c r="F75">
        <v>0</v>
      </c>
      <c r="G75">
        <v>0</v>
      </c>
      <c r="H75">
        <v>54</v>
      </c>
      <c r="I75">
        <v>0</v>
      </c>
      <c r="J75">
        <v>13</v>
      </c>
      <c r="K75">
        <v>0</v>
      </c>
      <c r="L75">
        <v>0</v>
      </c>
      <c r="M75" s="6" t="str">
        <f t="shared" si="18"/>
        <v>매우양호</v>
      </c>
      <c r="N75" s="6" t="str">
        <f t="shared" si="19"/>
        <v>불량</v>
      </c>
      <c r="O75" s="6" t="str">
        <f t="shared" si="20"/>
        <v>매우양호</v>
      </c>
      <c r="P75" s="6" t="str">
        <f t="shared" si="21"/>
        <v>매우양호</v>
      </c>
      <c r="Q75" s="6" t="str">
        <f t="shared" si="22"/>
        <v>불량</v>
      </c>
      <c r="R75" s="6" t="str">
        <f t="shared" si="23"/>
        <v>매우양호</v>
      </c>
      <c r="S75" s="6" t="str">
        <f t="shared" si="24"/>
        <v>양호</v>
      </c>
      <c r="T75" s="6" t="str">
        <f t="shared" si="25"/>
        <v>매우양호</v>
      </c>
      <c r="U75" s="6" t="str">
        <f t="shared" si="26"/>
        <v>매우양호</v>
      </c>
    </row>
    <row r="76" spans="1:21">
      <c r="A76">
        <v>47</v>
      </c>
      <c r="B76">
        <v>115</v>
      </c>
      <c r="C76" t="s">
        <v>77</v>
      </c>
      <c r="D76">
        <v>0</v>
      </c>
      <c r="E76">
        <v>21</v>
      </c>
      <c r="F76">
        <v>0</v>
      </c>
      <c r="G76">
        <v>0</v>
      </c>
      <c r="H76">
        <v>81</v>
      </c>
      <c r="I76">
        <v>0</v>
      </c>
      <c r="J76">
        <v>5</v>
      </c>
      <c r="K76">
        <v>9</v>
      </c>
      <c r="L76">
        <v>8</v>
      </c>
      <c r="M76" s="6" t="str">
        <f t="shared" si="18"/>
        <v>매우양호</v>
      </c>
      <c r="N76" s="6" t="str">
        <f t="shared" si="19"/>
        <v>불량</v>
      </c>
      <c r="O76" s="6" t="str">
        <f t="shared" si="20"/>
        <v>매우양호</v>
      </c>
      <c r="P76" s="6" t="str">
        <f t="shared" si="21"/>
        <v>매우양호</v>
      </c>
      <c r="Q76" s="6" t="str">
        <f t="shared" si="22"/>
        <v>불량</v>
      </c>
      <c r="R76" s="6" t="str">
        <f t="shared" si="23"/>
        <v>매우양호</v>
      </c>
      <c r="S76" s="6" t="str">
        <f t="shared" si="24"/>
        <v>매우양호</v>
      </c>
      <c r="T76" s="6" t="str">
        <f t="shared" si="25"/>
        <v>매우양호</v>
      </c>
      <c r="U76" s="6" t="str">
        <f t="shared" si="26"/>
        <v>매우양호</v>
      </c>
    </row>
    <row r="77" spans="1:21">
      <c r="A77">
        <v>47</v>
      </c>
      <c r="B77">
        <v>272</v>
      </c>
      <c r="C77" t="s">
        <v>78</v>
      </c>
      <c r="D77">
        <v>3</v>
      </c>
      <c r="E77">
        <v>3</v>
      </c>
      <c r="F77">
        <v>3</v>
      </c>
      <c r="G77">
        <v>3</v>
      </c>
      <c r="H77">
        <v>4</v>
      </c>
      <c r="I77">
        <v>74</v>
      </c>
      <c r="J77" s="1">
        <v>2920</v>
      </c>
      <c r="K77" s="1">
        <v>2920</v>
      </c>
      <c r="L77" s="1">
        <v>2920</v>
      </c>
      <c r="M77" s="6" t="str">
        <f t="shared" si="18"/>
        <v>매우양호</v>
      </c>
      <c r="N77" s="6" t="str">
        <f t="shared" si="19"/>
        <v>매우양호</v>
      </c>
      <c r="O77" s="6" t="str">
        <f t="shared" si="20"/>
        <v>매우양호</v>
      </c>
      <c r="P77" s="6" t="str">
        <f t="shared" si="21"/>
        <v>매우양호</v>
      </c>
      <c r="Q77" s="6" t="str">
        <f t="shared" si="22"/>
        <v>매우양호</v>
      </c>
      <c r="R77" s="6" t="str">
        <f t="shared" si="23"/>
        <v>불량</v>
      </c>
      <c r="S77" s="6" t="str">
        <f t="shared" si="24"/>
        <v>불량</v>
      </c>
      <c r="T77" s="6" t="str">
        <f t="shared" si="25"/>
        <v>불량</v>
      </c>
      <c r="U77" s="6" t="str">
        <f t="shared" si="26"/>
        <v>불량</v>
      </c>
    </row>
    <row r="78" spans="1:21">
      <c r="A78">
        <v>47</v>
      </c>
      <c r="B78">
        <v>281</v>
      </c>
      <c r="C78" t="s">
        <v>79</v>
      </c>
      <c r="D78">
        <v>0</v>
      </c>
      <c r="E78">
        <v>2</v>
      </c>
      <c r="F78">
        <v>0</v>
      </c>
      <c r="G78">
        <v>0</v>
      </c>
      <c r="H78">
        <v>6</v>
      </c>
      <c r="I78">
        <v>6</v>
      </c>
      <c r="J78" s="1">
        <v>2920</v>
      </c>
      <c r="K78" s="1">
        <v>2920</v>
      </c>
      <c r="L78" s="1">
        <v>2920</v>
      </c>
      <c r="M78" s="6" t="str">
        <f t="shared" si="18"/>
        <v>매우양호</v>
      </c>
      <c r="N78" s="6" t="str">
        <f t="shared" si="19"/>
        <v>매우양호</v>
      </c>
      <c r="O78" s="6" t="str">
        <f t="shared" si="20"/>
        <v>매우양호</v>
      </c>
      <c r="P78" s="6" t="str">
        <f t="shared" si="21"/>
        <v>매우양호</v>
      </c>
      <c r="Q78" s="6" t="str">
        <f t="shared" si="22"/>
        <v>매우양호</v>
      </c>
      <c r="R78" s="6" t="str">
        <f t="shared" si="23"/>
        <v>매우양호</v>
      </c>
      <c r="S78" s="6" t="str">
        <f t="shared" si="24"/>
        <v>불량</v>
      </c>
      <c r="T78" s="6" t="str">
        <f t="shared" si="25"/>
        <v>불량</v>
      </c>
      <c r="U78" s="6" t="str">
        <f t="shared" si="26"/>
        <v>불량</v>
      </c>
    </row>
    <row r="79" spans="1:21">
      <c r="A79">
        <v>47</v>
      </c>
      <c r="B79">
        <v>137</v>
      </c>
      <c r="C79" t="s">
        <v>80</v>
      </c>
      <c r="D79">
        <v>1</v>
      </c>
      <c r="E79">
        <v>1</v>
      </c>
      <c r="F79">
        <v>0</v>
      </c>
      <c r="G79">
        <v>1</v>
      </c>
      <c r="H79">
        <v>47</v>
      </c>
      <c r="I79">
        <v>0</v>
      </c>
      <c r="J79" s="1">
        <v>2920</v>
      </c>
      <c r="K79" s="1">
        <v>2920</v>
      </c>
      <c r="L79" s="1">
        <v>2920</v>
      </c>
      <c r="M79" s="6" t="str">
        <f t="shared" si="18"/>
        <v>매우양호</v>
      </c>
      <c r="N79" s="6" t="str">
        <f t="shared" si="19"/>
        <v>매우양호</v>
      </c>
      <c r="O79" s="6" t="str">
        <f t="shared" si="20"/>
        <v>매우양호</v>
      </c>
      <c r="P79" s="6" t="str">
        <f t="shared" si="21"/>
        <v>매우양호</v>
      </c>
      <c r="Q79" s="6" t="str">
        <f t="shared" si="22"/>
        <v>불량</v>
      </c>
      <c r="R79" s="6" t="str">
        <f t="shared" si="23"/>
        <v>매우양호</v>
      </c>
      <c r="S79" s="6" t="str">
        <f t="shared" si="24"/>
        <v>불량</v>
      </c>
      <c r="T79" s="6" t="str">
        <f t="shared" si="25"/>
        <v>불량</v>
      </c>
      <c r="U79" s="6" t="str">
        <f t="shared" si="26"/>
        <v>불량</v>
      </c>
    </row>
    <row r="80" spans="1:21">
      <c r="A80">
        <v>47</v>
      </c>
      <c r="B80">
        <v>279</v>
      </c>
      <c r="C80" t="s">
        <v>81</v>
      </c>
      <c r="D80">
        <v>0</v>
      </c>
      <c r="E80">
        <v>0</v>
      </c>
      <c r="F80">
        <v>0</v>
      </c>
      <c r="G80">
        <v>4</v>
      </c>
      <c r="H80">
        <v>17</v>
      </c>
      <c r="I80">
        <v>0</v>
      </c>
      <c r="J80" s="1">
        <v>2920</v>
      </c>
      <c r="K80" s="1">
        <v>2920</v>
      </c>
      <c r="L80" s="1">
        <v>2920</v>
      </c>
      <c r="M80" s="6" t="str">
        <f t="shared" si="18"/>
        <v>매우양호</v>
      </c>
      <c r="N80" s="6" t="str">
        <f t="shared" si="19"/>
        <v>매우양호</v>
      </c>
      <c r="O80" s="6" t="str">
        <f t="shared" si="20"/>
        <v>매우양호</v>
      </c>
      <c r="P80" s="6" t="str">
        <f t="shared" si="21"/>
        <v>매우양호</v>
      </c>
      <c r="Q80" s="6" t="str">
        <f t="shared" si="22"/>
        <v>양호</v>
      </c>
      <c r="R80" s="6" t="str">
        <f t="shared" si="23"/>
        <v>매우양호</v>
      </c>
      <c r="S80" s="6" t="str">
        <f t="shared" si="24"/>
        <v>불량</v>
      </c>
      <c r="T80" s="6" t="str">
        <f t="shared" si="25"/>
        <v>불량</v>
      </c>
      <c r="U80" s="6" t="str">
        <f t="shared" si="26"/>
        <v>불량</v>
      </c>
    </row>
    <row r="81" spans="1:21">
      <c r="A81">
        <v>47</v>
      </c>
      <c r="B81">
        <v>136</v>
      </c>
      <c r="C81" t="s">
        <v>82</v>
      </c>
      <c r="D81">
        <v>0</v>
      </c>
      <c r="E81">
        <v>0</v>
      </c>
      <c r="F81">
        <v>0</v>
      </c>
      <c r="G81">
        <v>0</v>
      </c>
      <c r="H81">
        <v>41</v>
      </c>
      <c r="I81">
        <v>0</v>
      </c>
      <c r="J81">
        <v>0</v>
      </c>
      <c r="K81">
        <v>2</v>
      </c>
      <c r="L81">
        <v>8</v>
      </c>
      <c r="M81" s="6" t="str">
        <f t="shared" si="18"/>
        <v>매우양호</v>
      </c>
      <c r="N81" s="6" t="str">
        <f t="shared" si="19"/>
        <v>매우양호</v>
      </c>
      <c r="O81" s="6" t="str">
        <f t="shared" si="20"/>
        <v>매우양호</v>
      </c>
      <c r="P81" s="6" t="str">
        <f t="shared" si="21"/>
        <v>매우양호</v>
      </c>
      <c r="Q81" s="6" t="str">
        <f t="shared" si="22"/>
        <v>불량</v>
      </c>
      <c r="R81" s="6" t="str">
        <f t="shared" si="23"/>
        <v>매우양호</v>
      </c>
      <c r="S81" s="6" t="str">
        <f t="shared" si="24"/>
        <v>매우양호</v>
      </c>
      <c r="T81" s="6" t="str">
        <f t="shared" si="25"/>
        <v>매우양호</v>
      </c>
      <c r="U81" s="6" t="str">
        <f t="shared" si="26"/>
        <v>매우양호</v>
      </c>
    </row>
    <row r="82" spans="1:21">
      <c r="A82">
        <v>48</v>
      </c>
      <c r="B82">
        <v>253</v>
      </c>
      <c r="C82" t="s">
        <v>83</v>
      </c>
      <c r="D82">
        <v>11</v>
      </c>
      <c r="E82">
        <v>76</v>
      </c>
      <c r="F82">
        <v>7</v>
      </c>
      <c r="G82">
        <v>11</v>
      </c>
      <c r="H82">
        <v>64</v>
      </c>
      <c r="I82">
        <v>7</v>
      </c>
      <c r="J82">
        <v>26</v>
      </c>
      <c r="K82">
        <v>3</v>
      </c>
      <c r="L82">
        <v>6</v>
      </c>
      <c r="M82" s="6" t="str">
        <f t="shared" si="18"/>
        <v>양호</v>
      </c>
      <c r="N82" s="6" t="str">
        <f t="shared" si="19"/>
        <v>불량</v>
      </c>
      <c r="O82" s="6" t="str">
        <f t="shared" si="20"/>
        <v>매우양호</v>
      </c>
      <c r="P82" s="6" t="str">
        <f t="shared" si="21"/>
        <v>양호</v>
      </c>
      <c r="Q82" s="6" t="str">
        <f t="shared" si="22"/>
        <v>불량</v>
      </c>
      <c r="R82" s="6" t="str">
        <f t="shared" si="23"/>
        <v>매우양호</v>
      </c>
      <c r="S82" s="6" t="str">
        <f t="shared" si="24"/>
        <v>불량</v>
      </c>
      <c r="T82" s="6" t="str">
        <f t="shared" si="25"/>
        <v>매우양호</v>
      </c>
      <c r="U82" s="6" t="str">
        <f t="shared" si="26"/>
        <v>매우양호</v>
      </c>
    </row>
    <row r="83" spans="1:21">
      <c r="A83">
        <v>48</v>
      </c>
      <c r="B83">
        <v>263</v>
      </c>
      <c r="C83" t="s">
        <v>84</v>
      </c>
      <c r="D83">
        <v>5</v>
      </c>
      <c r="E83">
        <v>60</v>
      </c>
      <c r="F83">
        <v>17</v>
      </c>
      <c r="G83">
        <v>36</v>
      </c>
      <c r="H83">
        <v>45</v>
      </c>
      <c r="I83">
        <v>17</v>
      </c>
      <c r="J83">
        <v>5</v>
      </c>
      <c r="K83">
        <v>9</v>
      </c>
      <c r="L83">
        <v>8</v>
      </c>
      <c r="M83" s="6" t="str">
        <f t="shared" si="18"/>
        <v>매우양호</v>
      </c>
      <c r="N83" s="6" t="str">
        <f t="shared" si="19"/>
        <v>불량</v>
      </c>
      <c r="O83" s="6" t="str">
        <f t="shared" si="20"/>
        <v>양호</v>
      </c>
      <c r="P83" s="6" t="str">
        <f t="shared" si="21"/>
        <v>불량</v>
      </c>
      <c r="Q83" s="6" t="str">
        <f t="shared" si="22"/>
        <v>불량</v>
      </c>
      <c r="R83" s="6" t="str">
        <f t="shared" si="23"/>
        <v>양호</v>
      </c>
      <c r="S83" s="6" t="str">
        <f t="shared" si="24"/>
        <v>매우양호</v>
      </c>
      <c r="T83" s="6" t="str">
        <f t="shared" si="25"/>
        <v>매우양호</v>
      </c>
      <c r="U83" s="6" t="str">
        <f t="shared" si="26"/>
        <v>매우양호</v>
      </c>
    </row>
    <row r="84" spans="1:21">
      <c r="A84">
        <v>48</v>
      </c>
      <c r="B84">
        <v>162</v>
      </c>
      <c r="C84" t="s">
        <v>85</v>
      </c>
      <c r="D84">
        <v>0</v>
      </c>
      <c r="E84">
        <v>70</v>
      </c>
      <c r="F84">
        <v>6</v>
      </c>
      <c r="G84">
        <v>0</v>
      </c>
      <c r="H84">
        <v>179</v>
      </c>
      <c r="I84">
        <v>6</v>
      </c>
      <c r="J84" s="1">
        <v>2920</v>
      </c>
      <c r="K84" s="1">
        <v>2920</v>
      </c>
      <c r="L84" s="1">
        <v>2920</v>
      </c>
      <c r="M84" s="6" t="str">
        <f t="shared" si="18"/>
        <v>매우양호</v>
      </c>
      <c r="N84" s="6" t="str">
        <f t="shared" si="19"/>
        <v>불량</v>
      </c>
      <c r="O84" s="6" t="str">
        <f t="shared" si="20"/>
        <v>매우양호</v>
      </c>
      <c r="P84" s="6" t="str">
        <f t="shared" si="21"/>
        <v>매우양호</v>
      </c>
      <c r="Q84" s="6" t="str">
        <f t="shared" si="22"/>
        <v>불량</v>
      </c>
      <c r="R84" s="6" t="str">
        <f t="shared" si="23"/>
        <v>매우양호</v>
      </c>
      <c r="S84" s="6" t="str">
        <f t="shared" si="24"/>
        <v>불량</v>
      </c>
      <c r="T84" s="6" t="str">
        <f t="shared" si="25"/>
        <v>불량</v>
      </c>
      <c r="U84" s="6" t="str">
        <f t="shared" si="26"/>
        <v>불량</v>
      </c>
    </row>
    <row r="85" spans="1:21">
      <c r="A85">
        <v>48</v>
      </c>
      <c r="B85">
        <v>285</v>
      </c>
      <c r="C85" t="s">
        <v>86</v>
      </c>
      <c r="D85">
        <v>3</v>
      </c>
      <c r="E85">
        <v>9</v>
      </c>
      <c r="F85">
        <v>60</v>
      </c>
      <c r="G85">
        <v>3</v>
      </c>
      <c r="H85">
        <v>25</v>
      </c>
      <c r="I85">
        <v>205</v>
      </c>
      <c r="J85" s="1">
        <v>2920</v>
      </c>
      <c r="K85" s="1">
        <v>2920</v>
      </c>
      <c r="L85" s="1">
        <v>2920</v>
      </c>
      <c r="M85" s="6" t="str">
        <f t="shared" si="18"/>
        <v>매우양호</v>
      </c>
      <c r="N85" s="6" t="str">
        <f t="shared" si="19"/>
        <v>매우양호</v>
      </c>
      <c r="O85" s="6" t="str">
        <f t="shared" si="20"/>
        <v>불량</v>
      </c>
      <c r="P85" s="6" t="str">
        <f t="shared" si="21"/>
        <v>매우양호</v>
      </c>
      <c r="Q85" s="6" t="str">
        <f t="shared" si="22"/>
        <v>불량</v>
      </c>
      <c r="R85" s="6" t="str">
        <f t="shared" si="23"/>
        <v>불량</v>
      </c>
      <c r="S85" s="6" t="str">
        <f t="shared" si="24"/>
        <v>불량</v>
      </c>
      <c r="T85" s="6" t="str">
        <f t="shared" si="25"/>
        <v>불량</v>
      </c>
      <c r="U85" s="6" t="str">
        <f t="shared" si="26"/>
        <v>불량</v>
      </c>
    </row>
    <row r="86" spans="1:21">
      <c r="A86">
        <v>48</v>
      </c>
      <c r="B86">
        <v>289</v>
      </c>
      <c r="C86" t="s">
        <v>87</v>
      </c>
      <c r="D86">
        <v>17</v>
      </c>
      <c r="E86">
        <v>47</v>
      </c>
      <c r="F86">
        <v>1</v>
      </c>
      <c r="G86">
        <v>19</v>
      </c>
      <c r="H86">
        <v>99</v>
      </c>
      <c r="I86">
        <v>1</v>
      </c>
      <c r="J86" s="1">
        <v>2920</v>
      </c>
      <c r="K86" s="1">
        <v>2920</v>
      </c>
      <c r="L86" s="1">
        <v>2920</v>
      </c>
      <c r="M86" s="6" t="str">
        <f t="shared" si="18"/>
        <v>양호</v>
      </c>
      <c r="N86" s="6" t="str">
        <f t="shared" si="19"/>
        <v>불량</v>
      </c>
      <c r="O86" s="6" t="str">
        <f t="shared" si="20"/>
        <v>매우양호</v>
      </c>
      <c r="P86" s="6" t="str">
        <f t="shared" si="21"/>
        <v>양호</v>
      </c>
      <c r="Q86" s="6" t="str">
        <f t="shared" si="22"/>
        <v>불량</v>
      </c>
      <c r="R86" s="6" t="str">
        <f t="shared" si="23"/>
        <v>매우양호</v>
      </c>
      <c r="S86" s="6" t="str">
        <f t="shared" si="24"/>
        <v>불량</v>
      </c>
      <c r="T86" s="6" t="str">
        <f t="shared" si="25"/>
        <v>불량</v>
      </c>
      <c r="U86" s="6" t="str">
        <f t="shared" si="26"/>
        <v>불량</v>
      </c>
    </row>
    <row r="87" spans="1:21">
      <c r="A87">
        <v>48</v>
      </c>
      <c r="B87">
        <v>294</v>
      </c>
      <c r="C87" t="s">
        <v>88</v>
      </c>
      <c r="D87">
        <v>0</v>
      </c>
      <c r="E87">
        <v>56</v>
      </c>
      <c r="F87">
        <v>6</v>
      </c>
      <c r="G87">
        <v>0</v>
      </c>
      <c r="H87">
        <v>166</v>
      </c>
      <c r="I87">
        <v>6</v>
      </c>
      <c r="J87" s="1">
        <v>2920</v>
      </c>
      <c r="K87" s="1">
        <v>2920</v>
      </c>
      <c r="L87" s="1">
        <v>2920</v>
      </c>
      <c r="M87" s="6" t="str">
        <f t="shared" si="18"/>
        <v>매우양호</v>
      </c>
      <c r="N87" s="6" t="str">
        <f t="shared" si="19"/>
        <v>불량</v>
      </c>
      <c r="O87" s="6" t="str">
        <f t="shared" si="20"/>
        <v>매우양호</v>
      </c>
      <c r="P87" s="6" t="str">
        <f t="shared" si="21"/>
        <v>매우양호</v>
      </c>
      <c r="Q87" s="6" t="str">
        <f t="shared" si="22"/>
        <v>불량</v>
      </c>
      <c r="R87" s="6" t="str">
        <f t="shared" si="23"/>
        <v>매우양호</v>
      </c>
      <c r="S87" s="6" t="str">
        <f t="shared" si="24"/>
        <v>불량</v>
      </c>
      <c r="T87" s="6" t="str">
        <f t="shared" si="25"/>
        <v>불량</v>
      </c>
      <c r="U87" s="6" t="str">
        <f t="shared" si="26"/>
        <v>불량</v>
      </c>
    </row>
    <row r="88" spans="1:21">
      <c r="A88">
        <v>48</v>
      </c>
      <c r="B88">
        <v>264</v>
      </c>
      <c r="C88" t="s">
        <v>89</v>
      </c>
      <c r="D88">
        <v>6</v>
      </c>
      <c r="E88">
        <v>54</v>
      </c>
      <c r="F88">
        <v>0</v>
      </c>
      <c r="G88">
        <v>6</v>
      </c>
      <c r="H88">
        <v>9</v>
      </c>
      <c r="I88">
        <v>0</v>
      </c>
      <c r="J88">
        <v>41</v>
      </c>
      <c r="K88">
        <v>0</v>
      </c>
      <c r="L88">
        <v>0</v>
      </c>
      <c r="M88" s="6" t="str">
        <f t="shared" si="18"/>
        <v>매우양호</v>
      </c>
      <c r="N88" s="6" t="str">
        <f t="shared" si="19"/>
        <v>불량</v>
      </c>
      <c r="O88" s="6" t="str">
        <f t="shared" si="20"/>
        <v>매우양호</v>
      </c>
      <c r="P88" s="6" t="str">
        <f t="shared" si="21"/>
        <v>매우양호</v>
      </c>
      <c r="Q88" s="6" t="str">
        <f t="shared" si="22"/>
        <v>매우양호</v>
      </c>
      <c r="R88" s="6" t="str">
        <f t="shared" si="23"/>
        <v>매우양호</v>
      </c>
      <c r="S88" s="6" t="str">
        <f t="shared" si="24"/>
        <v>불량</v>
      </c>
      <c r="T88" s="6" t="str">
        <f t="shared" si="25"/>
        <v>매우양호</v>
      </c>
      <c r="U88" s="6" t="str">
        <f t="shared" si="26"/>
        <v>매우양호</v>
      </c>
    </row>
    <row r="89" spans="1:21">
      <c r="A89">
        <v>48</v>
      </c>
      <c r="B89">
        <v>257</v>
      </c>
      <c r="C89" t="s">
        <v>90</v>
      </c>
      <c r="D89">
        <v>4</v>
      </c>
      <c r="E89">
        <v>41</v>
      </c>
      <c r="F89">
        <v>0</v>
      </c>
      <c r="G89">
        <v>3</v>
      </c>
      <c r="H89">
        <v>30</v>
      </c>
      <c r="I89">
        <v>0</v>
      </c>
      <c r="J89">
        <v>3</v>
      </c>
      <c r="K89">
        <v>112</v>
      </c>
      <c r="L89">
        <v>0</v>
      </c>
      <c r="M89" s="6" t="str">
        <f t="shared" si="18"/>
        <v>매우양호</v>
      </c>
      <c r="N89" s="6" t="str">
        <f t="shared" si="19"/>
        <v>불량</v>
      </c>
      <c r="O89" s="6" t="str">
        <f t="shared" si="20"/>
        <v>매우양호</v>
      </c>
      <c r="P89" s="6" t="str">
        <f t="shared" si="21"/>
        <v>매우양호</v>
      </c>
      <c r="Q89" s="6" t="str">
        <f t="shared" si="22"/>
        <v>불량</v>
      </c>
      <c r="R89" s="6" t="str">
        <f t="shared" si="23"/>
        <v>매우양호</v>
      </c>
      <c r="S89" s="6" t="str">
        <f t="shared" si="24"/>
        <v>매우양호</v>
      </c>
      <c r="T89" s="6" t="str">
        <f t="shared" si="25"/>
        <v>불량</v>
      </c>
      <c r="U89" s="6" t="str">
        <f t="shared" si="26"/>
        <v>매우양호</v>
      </c>
    </row>
    <row r="90" spans="1:21">
      <c r="A90">
        <v>48</v>
      </c>
      <c r="B90">
        <v>295</v>
      </c>
      <c r="C90" t="s">
        <v>91</v>
      </c>
      <c r="D90">
        <v>3</v>
      </c>
      <c r="E90">
        <v>36</v>
      </c>
      <c r="F90">
        <v>3</v>
      </c>
      <c r="G90">
        <v>3</v>
      </c>
      <c r="H90">
        <v>18</v>
      </c>
      <c r="I90">
        <v>3</v>
      </c>
      <c r="J90" s="1">
        <v>2920</v>
      </c>
      <c r="K90" s="1">
        <v>2920</v>
      </c>
      <c r="L90" s="1">
        <v>2920</v>
      </c>
      <c r="M90" s="6" t="str">
        <f t="shared" si="18"/>
        <v>매우양호</v>
      </c>
      <c r="N90" s="6" t="str">
        <f t="shared" si="19"/>
        <v>불량</v>
      </c>
      <c r="O90" s="6" t="str">
        <f t="shared" si="20"/>
        <v>매우양호</v>
      </c>
      <c r="P90" s="6" t="str">
        <f t="shared" si="21"/>
        <v>매우양호</v>
      </c>
      <c r="Q90" s="6" t="str">
        <f t="shared" si="22"/>
        <v>양호</v>
      </c>
      <c r="R90" s="6" t="str">
        <f t="shared" si="23"/>
        <v>매우양호</v>
      </c>
      <c r="S90" s="6" t="str">
        <f t="shared" si="24"/>
        <v>불량</v>
      </c>
      <c r="T90" s="6" t="str">
        <f t="shared" si="25"/>
        <v>불량</v>
      </c>
      <c r="U90" s="6" t="str">
        <f t="shared" si="26"/>
        <v>불량</v>
      </c>
    </row>
    <row r="91" spans="1:21">
      <c r="A91">
        <v>48</v>
      </c>
      <c r="B91">
        <v>255</v>
      </c>
      <c r="C91" t="s">
        <v>92</v>
      </c>
      <c r="D91">
        <v>2</v>
      </c>
      <c r="E91">
        <v>33</v>
      </c>
      <c r="F91">
        <v>6</v>
      </c>
      <c r="G91">
        <v>2</v>
      </c>
      <c r="H91">
        <v>33</v>
      </c>
      <c r="I91">
        <v>9</v>
      </c>
      <c r="J91">
        <v>2</v>
      </c>
      <c r="K91">
        <v>21</v>
      </c>
      <c r="L91">
        <v>9</v>
      </c>
      <c r="M91" s="6" t="str">
        <f t="shared" si="18"/>
        <v>매우양호</v>
      </c>
      <c r="N91" s="6" t="str">
        <f t="shared" si="19"/>
        <v>불량</v>
      </c>
      <c r="O91" s="6" t="str">
        <f t="shared" si="20"/>
        <v>매우양호</v>
      </c>
      <c r="P91" s="6" t="str">
        <f t="shared" si="21"/>
        <v>매우양호</v>
      </c>
      <c r="Q91" s="6" t="str">
        <f t="shared" si="22"/>
        <v>불량</v>
      </c>
      <c r="R91" s="6" t="str">
        <f t="shared" si="23"/>
        <v>매우양호</v>
      </c>
      <c r="S91" s="6" t="str">
        <f t="shared" si="24"/>
        <v>매우양호</v>
      </c>
      <c r="T91" s="6" t="str">
        <f t="shared" si="25"/>
        <v>불량</v>
      </c>
      <c r="U91" s="6" t="str">
        <f t="shared" si="26"/>
        <v>매우양호</v>
      </c>
    </row>
    <row r="92" spans="1:21">
      <c r="A92">
        <v>48</v>
      </c>
      <c r="B92">
        <v>192</v>
      </c>
      <c r="C92" t="s">
        <v>93</v>
      </c>
      <c r="D92">
        <v>0</v>
      </c>
      <c r="E92">
        <v>37</v>
      </c>
      <c r="F92">
        <v>1</v>
      </c>
      <c r="G92">
        <v>0</v>
      </c>
      <c r="H92">
        <v>25</v>
      </c>
      <c r="I92">
        <v>1</v>
      </c>
      <c r="J92">
        <v>5</v>
      </c>
      <c r="K92">
        <v>17</v>
      </c>
      <c r="L92">
        <v>0</v>
      </c>
      <c r="M92" s="6" t="str">
        <f t="shared" si="18"/>
        <v>매우양호</v>
      </c>
      <c r="N92" s="6" t="str">
        <f t="shared" si="19"/>
        <v>불량</v>
      </c>
      <c r="O92" s="6" t="str">
        <f t="shared" si="20"/>
        <v>매우양호</v>
      </c>
      <c r="P92" s="6" t="str">
        <f t="shared" si="21"/>
        <v>매우양호</v>
      </c>
      <c r="Q92" s="6" t="str">
        <f t="shared" si="22"/>
        <v>불량</v>
      </c>
      <c r="R92" s="6" t="str">
        <f t="shared" si="23"/>
        <v>매우양호</v>
      </c>
      <c r="S92" s="6" t="str">
        <f t="shared" si="24"/>
        <v>매우양호</v>
      </c>
      <c r="T92" s="6" t="str">
        <f t="shared" si="25"/>
        <v>양호</v>
      </c>
      <c r="U92" s="6" t="str">
        <f t="shared" si="26"/>
        <v>매우양호</v>
      </c>
    </row>
    <row r="93" spans="1:21">
      <c r="A93">
        <v>48</v>
      </c>
      <c r="B93">
        <v>288</v>
      </c>
      <c r="C93" t="s">
        <v>94</v>
      </c>
      <c r="D93">
        <v>0</v>
      </c>
      <c r="E93">
        <v>37</v>
      </c>
      <c r="F93">
        <v>0</v>
      </c>
      <c r="G93">
        <v>0</v>
      </c>
      <c r="H93">
        <v>132</v>
      </c>
      <c r="I93">
        <v>0</v>
      </c>
      <c r="J93" s="1">
        <v>2920</v>
      </c>
      <c r="K93" s="1">
        <v>2920</v>
      </c>
      <c r="L93" s="1">
        <v>2920</v>
      </c>
      <c r="M93" s="6" t="str">
        <f t="shared" si="18"/>
        <v>매우양호</v>
      </c>
      <c r="N93" s="6" t="str">
        <f t="shared" si="19"/>
        <v>불량</v>
      </c>
      <c r="O93" s="6" t="str">
        <f t="shared" si="20"/>
        <v>매우양호</v>
      </c>
      <c r="P93" s="6" t="str">
        <f t="shared" si="21"/>
        <v>매우양호</v>
      </c>
      <c r="Q93" s="6" t="str">
        <f t="shared" si="22"/>
        <v>불량</v>
      </c>
      <c r="R93" s="6" t="str">
        <f t="shared" si="23"/>
        <v>매우양호</v>
      </c>
      <c r="S93" s="6" t="str">
        <f t="shared" si="24"/>
        <v>불량</v>
      </c>
      <c r="T93" s="6" t="str">
        <f t="shared" si="25"/>
        <v>불량</v>
      </c>
      <c r="U93" s="6" t="str">
        <f t="shared" si="26"/>
        <v>불량</v>
      </c>
    </row>
    <row r="94" spans="1:21">
      <c r="A94">
        <v>48</v>
      </c>
      <c r="B94">
        <v>284</v>
      </c>
      <c r="C94" t="s">
        <v>95</v>
      </c>
      <c r="D94">
        <v>0</v>
      </c>
      <c r="E94">
        <v>20</v>
      </c>
      <c r="F94">
        <v>2</v>
      </c>
      <c r="G94">
        <v>5</v>
      </c>
      <c r="H94">
        <v>104</v>
      </c>
      <c r="I94">
        <v>2</v>
      </c>
      <c r="J94" s="1">
        <v>2920</v>
      </c>
      <c r="K94" s="1">
        <v>2920</v>
      </c>
      <c r="L94" s="1">
        <v>2920</v>
      </c>
      <c r="M94" s="6" t="str">
        <f t="shared" si="18"/>
        <v>매우양호</v>
      </c>
      <c r="N94" s="6" t="str">
        <f t="shared" si="19"/>
        <v>불량</v>
      </c>
      <c r="O94" s="6" t="str">
        <f t="shared" si="20"/>
        <v>매우양호</v>
      </c>
      <c r="P94" s="6" t="str">
        <f t="shared" si="21"/>
        <v>매우양호</v>
      </c>
      <c r="Q94" s="6" t="str">
        <f t="shared" si="22"/>
        <v>불량</v>
      </c>
      <c r="R94" s="6" t="str">
        <f t="shared" si="23"/>
        <v>매우양호</v>
      </c>
      <c r="S94" s="6" t="str">
        <f t="shared" si="24"/>
        <v>불량</v>
      </c>
      <c r="T94" s="6" t="str">
        <f t="shared" si="25"/>
        <v>불량</v>
      </c>
      <c r="U94" s="6" t="str">
        <f t="shared" si="26"/>
        <v>불량</v>
      </c>
    </row>
    <row r="95" spans="1:21">
      <c r="A95">
        <v>48</v>
      </c>
      <c r="B95">
        <v>155</v>
      </c>
      <c r="C95" t="s">
        <v>96</v>
      </c>
      <c r="D95">
        <v>0</v>
      </c>
      <c r="E95">
        <v>9</v>
      </c>
      <c r="F95">
        <v>0</v>
      </c>
      <c r="G95">
        <v>0</v>
      </c>
      <c r="H95">
        <v>5</v>
      </c>
      <c r="I95">
        <v>1</v>
      </c>
      <c r="J95">
        <v>0</v>
      </c>
      <c r="K95">
        <v>9</v>
      </c>
      <c r="L95">
        <v>226</v>
      </c>
      <c r="M95" s="6" t="str">
        <f t="shared" si="18"/>
        <v>매우양호</v>
      </c>
      <c r="N95" s="6" t="str">
        <f t="shared" si="19"/>
        <v>매우양호</v>
      </c>
      <c r="O95" s="6" t="str">
        <f t="shared" si="20"/>
        <v>매우양호</v>
      </c>
      <c r="P95" s="6" t="str">
        <f t="shared" si="21"/>
        <v>매우양호</v>
      </c>
      <c r="Q95" s="6" t="str">
        <f t="shared" si="22"/>
        <v>매우양호</v>
      </c>
      <c r="R95" s="6" t="str">
        <f t="shared" si="23"/>
        <v>매우양호</v>
      </c>
      <c r="S95" s="6" t="str">
        <f t="shared" si="24"/>
        <v>매우양호</v>
      </c>
      <c r="T95" s="6" t="str">
        <f t="shared" si="25"/>
        <v>매우양호</v>
      </c>
      <c r="U95" s="6" t="str">
        <f t="shared" si="26"/>
        <v>불량</v>
      </c>
    </row>
    <row r="96" spans="1:21">
      <c r="A96">
        <v>50</v>
      </c>
      <c r="B96">
        <v>188</v>
      </c>
      <c r="C96" t="s">
        <v>97</v>
      </c>
      <c r="D96">
        <v>4</v>
      </c>
      <c r="E96">
        <v>137</v>
      </c>
      <c r="F96">
        <v>3</v>
      </c>
      <c r="G96">
        <v>4</v>
      </c>
      <c r="H96">
        <v>58</v>
      </c>
      <c r="I96">
        <v>3</v>
      </c>
      <c r="J96" s="1">
        <v>2922</v>
      </c>
      <c r="K96" s="1">
        <v>2920</v>
      </c>
      <c r="L96" s="1">
        <v>2920</v>
      </c>
      <c r="M96" s="6" t="str">
        <f t="shared" si="18"/>
        <v>매우양호</v>
      </c>
      <c r="N96" s="6" t="str">
        <f t="shared" si="19"/>
        <v>불량</v>
      </c>
      <c r="O96" s="6" t="str">
        <f t="shared" si="20"/>
        <v>매우양호</v>
      </c>
      <c r="P96" s="6" t="str">
        <f t="shared" si="21"/>
        <v>매우양호</v>
      </c>
      <c r="Q96" s="6" t="str">
        <f t="shared" si="22"/>
        <v>불량</v>
      </c>
      <c r="R96" s="6" t="str">
        <f t="shared" si="23"/>
        <v>매우양호</v>
      </c>
      <c r="S96" s="6" t="str">
        <f t="shared" si="24"/>
        <v>불량</v>
      </c>
      <c r="T96" s="6" t="str">
        <f t="shared" si="25"/>
        <v>불량</v>
      </c>
      <c r="U96" s="6" t="str">
        <f t="shared" si="26"/>
        <v>불량</v>
      </c>
    </row>
    <row r="97" spans="1:21">
      <c r="A97">
        <v>50</v>
      </c>
      <c r="B97">
        <v>185</v>
      </c>
      <c r="C97" t="s">
        <v>98</v>
      </c>
      <c r="D97">
        <v>17</v>
      </c>
      <c r="E97">
        <v>25</v>
      </c>
      <c r="F97">
        <v>1</v>
      </c>
      <c r="G97">
        <v>17</v>
      </c>
      <c r="H97">
        <v>25</v>
      </c>
      <c r="I97">
        <v>1</v>
      </c>
      <c r="J97">
        <v>11</v>
      </c>
      <c r="K97">
        <v>17</v>
      </c>
      <c r="L97">
        <v>18</v>
      </c>
      <c r="M97" s="6" t="str">
        <f t="shared" si="18"/>
        <v>양호</v>
      </c>
      <c r="N97" s="6" t="str">
        <f t="shared" si="19"/>
        <v>불량</v>
      </c>
      <c r="O97" s="6" t="str">
        <f t="shared" si="20"/>
        <v>매우양호</v>
      </c>
      <c r="P97" s="6" t="str">
        <f t="shared" si="21"/>
        <v>양호</v>
      </c>
      <c r="Q97" s="6" t="str">
        <f t="shared" si="22"/>
        <v>불량</v>
      </c>
      <c r="R97" s="6" t="str">
        <f t="shared" si="23"/>
        <v>매우양호</v>
      </c>
      <c r="S97" s="6" t="str">
        <f t="shared" si="24"/>
        <v>양호</v>
      </c>
      <c r="T97" s="6" t="str">
        <f t="shared" si="25"/>
        <v>양호</v>
      </c>
      <c r="U97" s="6" t="str">
        <f t="shared" si="26"/>
        <v>양호</v>
      </c>
    </row>
    <row r="98" spans="1:21">
      <c r="A98">
        <v>50</v>
      </c>
      <c r="B98">
        <v>184</v>
      </c>
      <c r="C98" t="s">
        <v>99</v>
      </c>
      <c r="D98">
        <v>0</v>
      </c>
      <c r="E98">
        <v>33</v>
      </c>
      <c r="F98">
        <v>2</v>
      </c>
      <c r="G98">
        <v>0</v>
      </c>
      <c r="H98">
        <v>54</v>
      </c>
      <c r="I98">
        <v>0</v>
      </c>
      <c r="J98">
        <v>5</v>
      </c>
      <c r="K98">
        <v>0</v>
      </c>
      <c r="L98">
        <v>2</v>
      </c>
      <c r="M98" s="6" t="str">
        <f t="shared" si="18"/>
        <v>매우양호</v>
      </c>
      <c r="N98" s="6" t="str">
        <f t="shared" si="19"/>
        <v>불량</v>
      </c>
      <c r="O98" s="6" t="str">
        <f t="shared" si="20"/>
        <v>매우양호</v>
      </c>
      <c r="P98" s="6" t="str">
        <f t="shared" si="21"/>
        <v>매우양호</v>
      </c>
      <c r="Q98" s="6" t="str">
        <f t="shared" si="22"/>
        <v>불량</v>
      </c>
      <c r="R98" s="6" t="str">
        <f t="shared" si="23"/>
        <v>매우양호</v>
      </c>
      <c r="S98" s="6" t="str">
        <f t="shared" si="24"/>
        <v>매우양호</v>
      </c>
      <c r="T98" s="6" t="str">
        <f t="shared" si="25"/>
        <v>매우양호</v>
      </c>
      <c r="U98" s="6" t="str">
        <f t="shared" si="26"/>
        <v>매우양호</v>
      </c>
    </row>
    <row r="99" spans="1:21">
      <c r="A99">
        <v>50</v>
      </c>
      <c r="B99">
        <v>189</v>
      </c>
      <c r="C99" t="s">
        <v>100</v>
      </c>
      <c r="D99">
        <v>1</v>
      </c>
      <c r="E99">
        <v>12</v>
      </c>
      <c r="F99">
        <v>0</v>
      </c>
      <c r="G99">
        <v>1</v>
      </c>
      <c r="H99">
        <v>12</v>
      </c>
      <c r="I99">
        <v>0</v>
      </c>
      <c r="J99" s="1">
        <v>2920</v>
      </c>
      <c r="K99" s="1">
        <v>2922</v>
      </c>
      <c r="L99" s="1">
        <v>2920</v>
      </c>
      <c r="M99" s="6" t="str">
        <f t="shared" si="18"/>
        <v>매우양호</v>
      </c>
      <c r="N99" s="6" t="str">
        <f t="shared" si="19"/>
        <v>양호</v>
      </c>
      <c r="O99" s="6" t="str">
        <f t="shared" si="20"/>
        <v>매우양호</v>
      </c>
      <c r="P99" s="6" t="str">
        <f t="shared" si="21"/>
        <v>매우양호</v>
      </c>
      <c r="Q99" s="6" t="str">
        <f t="shared" si="22"/>
        <v>양호</v>
      </c>
      <c r="R99" s="6" t="str">
        <f t="shared" si="23"/>
        <v>매우양호</v>
      </c>
      <c r="S99" s="6" t="str">
        <f t="shared" si="24"/>
        <v>불량</v>
      </c>
      <c r="T99" s="6" t="str">
        <f t="shared" si="25"/>
        <v>불량</v>
      </c>
      <c r="U99" s="6" t="str">
        <f t="shared" si="26"/>
        <v>불량</v>
      </c>
    </row>
  </sheetData>
  <autoFilter ref="A3:U99" xr:uid="{00000000-0009-0000-0000-000003000000}">
    <filterColumn colId="12">
      <filters>
        <filter val="매우양호"/>
        <filter val="양호"/>
      </filters>
    </filterColumn>
  </autoFilter>
  <mergeCells count="3">
    <mergeCell ref="M1:O1"/>
    <mergeCell ref="P1:R1"/>
    <mergeCell ref="S1:U1"/>
  </mergeCells>
  <phoneticPr fontId="2" type="noConversion"/>
  <conditionalFormatting sqref="M5:U99">
    <cfRule type="cellIs" dxfId="1" priority="1" operator="equal">
      <formula>"불량"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9"/>
  <sheetViews>
    <sheetView zoomScale="85" zoomScaleNormal="85" workbookViewId="0">
      <selection activeCell="L27" sqref="L27"/>
    </sheetView>
  </sheetViews>
  <sheetFormatPr defaultRowHeight="17.399999999999999"/>
  <cols>
    <col min="4" max="6" width="12.5" bestFit="1" customWidth="1"/>
  </cols>
  <sheetData>
    <row r="1" spans="1:9">
      <c r="D1" t="s">
        <v>0</v>
      </c>
      <c r="E1" t="s">
        <v>0</v>
      </c>
      <c r="F1" t="s">
        <v>0</v>
      </c>
    </row>
    <row r="2" spans="1:9">
      <c r="A2" t="s">
        <v>1</v>
      </c>
      <c r="B2" t="s">
        <v>2</v>
      </c>
      <c r="C2" t="s">
        <v>3</v>
      </c>
      <c r="D2">
        <v>2017</v>
      </c>
      <c r="E2">
        <v>2018</v>
      </c>
      <c r="F2">
        <v>2019</v>
      </c>
      <c r="G2">
        <v>2017</v>
      </c>
      <c r="H2">
        <v>2018</v>
      </c>
      <c r="I2">
        <v>2019</v>
      </c>
    </row>
    <row r="3" spans="1:9">
      <c r="A3" s="2" t="s">
        <v>4</v>
      </c>
      <c r="B3" s="2" t="s">
        <v>5</v>
      </c>
      <c r="C3" s="2" t="s">
        <v>5</v>
      </c>
      <c r="D3" s="3">
        <v>9681</v>
      </c>
      <c r="E3" s="3">
        <v>3735</v>
      </c>
      <c r="F3" s="3">
        <v>4425</v>
      </c>
      <c r="G3" s="2"/>
      <c r="H3" s="2"/>
      <c r="I3" s="2"/>
    </row>
    <row r="4" spans="1:9">
      <c r="B4">
        <v>187</v>
      </c>
      <c r="D4" s="1">
        <v>8760</v>
      </c>
    </row>
    <row r="5" spans="1:9">
      <c r="A5">
        <v>11</v>
      </c>
      <c r="B5">
        <v>108</v>
      </c>
      <c r="C5" t="s">
        <v>6</v>
      </c>
      <c r="D5">
        <v>4</v>
      </c>
      <c r="E5">
        <v>1</v>
      </c>
      <c r="F5">
        <v>0</v>
      </c>
      <c r="G5" t="str">
        <f t="shared" ref="G5:G36" si="0">IF(D5&lt;10,"매우양호",IF(D5&lt;20,"양호","불량"))</f>
        <v>매우양호</v>
      </c>
      <c r="H5" t="str">
        <f t="shared" ref="H5:H36" si="1">IF(E5&lt;10,"매우양호",IF(E5&lt;20,"양호","불량"))</f>
        <v>매우양호</v>
      </c>
      <c r="I5" t="str">
        <f t="shared" ref="I5:I36" si="2">IF(F5&lt;10,"매우양호",IF(F5&lt;20,"양호","불량"))</f>
        <v>매우양호</v>
      </c>
    </row>
    <row r="6" spans="1:9">
      <c r="A6">
        <v>26</v>
      </c>
      <c r="B6">
        <v>159</v>
      </c>
      <c r="C6" t="s">
        <v>7</v>
      </c>
      <c r="D6">
        <v>0</v>
      </c>
      <c r="E6">
        <v>75</v>
      </c>
      <c r="F6">
        <v>0</v>
      </c>
      <c r="G6" t="str">
        <f t="shared" si="0"/>
        <v>매우양호</v>
      </c>
      <c r="H6" t="str">
        <f t="shared" si="1"/>
        <v>불량</v>
      </c>
      <c r="I6" t="str">
        <f t="shared" si="2"/>
        <v>매우양호</v>
      </c>
    </row>
    <row r="7" spans="1:9">
      <c r="A7">
        <v>27</v>
      </c>
      <c r="B7">
        <v>143</v>
      </c>
      <c r="C7" t="s">
        <v>8</v>
      </c>
      <c r="D7">
        <v>0</v>
      </c>
      <c r="E7">
        <v>35</v>
      </c>
      <c r="F7">
        <v>0</v>
      </c>
      <c r="G7" t="str">
        <f t="shared" si="0"/>
        <v>매우양호</v>
      </c>
      <c r="H7" t="str">
        <f t="shared" si="1"/>
        <v>불량</v>
      </c>
      <c r="I7" t="str">
        <f t="shared" si="2"/>
        <v>매우양호</v>
      </c>
    </row>
    <row r="8" spans="1:9">
      <c r="A8">
        <v>28</v>
      </c>
      <c r="B8">
        <v>112</v>
      </c>
      <c r="C8" t="s">
        <v>9</v>
      </c>
      <c r="D8">
        <v>0</v>
      </c>
      <c r="E8">
        <v>31</v>
      </c>
      <c r="F8">
        <v>0</v>
      </c>
      <c r="G8" t="str">
        <f t="shared" si="0"/>
        <v>매우양호</v>
      </c>
      <c r="H8" t="str">
        <f t="shared" si="1"/>
        <v>불량</v>
      </c>
      <c r="I8" t="str">
        <f t="shared" si="2"/>
        <v>매우양호</v>
      </c>
    </row>
    <row r="9" spans="1:9">
      <c r="A9">
        <v>28</v>
      </c>
      <c r="B9">
        <v>201</v>
      </c>
      <c r="C9" t="s">
        <v>10</v>
      </c>
      <c r="D9">
        <v>0</v>
      </c>
      <c r="E9">
        <v>7</v>
      </c>
      <c r="F9">
        <v>6</v>
      </c>
      <c r="G9" t="str">
        <f t="shared" si="0"/>
        <v>매우양호</v>
      </c>
      <c r="H9" t="str">
        <f t="shared" si="1"/>
        <v>매우양호</v>
      </c>
      <c r="I9" t="str">
        <f t="shared" si="2"/>
        <v>매우양호</v>
      </c>
    </row>
    <row r="10" spans="1:9">
      <c r="A10">
        <v>28</v>
      </c>
      <c r="B10">
        <v>102</v>
      </c>
      <c r="C10" t="s">
        <v>11</v>
      </c>
      <c r="D10">
        <v>0</v>
      </c>
      <c r="E10">
        <v>0</v>
      </c>
      <c r="F10">
        <v>0</v>
      </c>
      <c r="G10" t="str">
        <f t="shared" si="0"/>
        <v>매우양호</v>
      </c>
      <c r="H10" t="str">
        <f t="shared" si="1"/>
        <v>매우양호</v>
      </c>
      <c r="I10" t="str">
        <f t="shared" si="2"/>
        <v>매우양호</v>
      </c>
    </row>
    <row r="11" spans="1:9">
      <c r="A11">
        <v>29</v>
      </c>
      <c r="B11">
        <v>156</v>
      </c>
      <c r="C11" t="s">
        <v>12</v>
      </c>
      <c r="D11">
        <v>1</v>
      </c>
      <c r="E11">
        <v>18</v>
      </c>
      <c r="F11">
        <v>0</v>
      </c>
      <c r="G11" t="str">
        <f t="shared" si="0"/>
        <v>매우양호</v>
      </c>
      <c r="H11" t="str">
        <f t="shared" si="1"/>
        <v>양호</v>
      </c>
      <c r="I11" t="str">
        <f t="shared" si="2"/>
        <v>매우양호</v>
      </c>
    </row>
    <row r="12" spans="1:9">
      <c r="A12">
        <v>30</v>
      </c>
      <c r="B12">
        <v>133</v>
      </c>
      <c r="C12" t="s">
        <v>13</v>
      </c>
      <c r="D12">
        <v>0</v>
      </c>
      <c r="E12">
        <v>4</v>
      </c>
      <c r="F12">
        <v>0</v>
      </c>
      <c r="G12" t="str">
        <f t="shared" si="0"/>
        <v>매우양호</v>
      </c>
      <c r="H12" t="str">
        <f t="shared" si="1"/>
        <v>매우양호</v>
      </c>
      <c r="I12" t="str">
        <f t="shared" si="2"/>
        <v>매우양호</v>
      </c>
    </row>
    <row r="13" spans="1:9">
      <c r="A13">
        <v>31</v>
      </c>
      <c r="B13">
        <v>152</v>
      </c>
      <c r="C13" t="s">
        <v>14</v>
      </c>
      <c r="D13">
        <v>1</v>
      </c>
      <c r="E13">
        <v>10</v>
      </c>
      <c r="F13">
        <v>0</v>
      </c>
      <c r="G13" t="str">
        <f t="shared" si="0"/>
        <v>매우양호</v>
      </c>
      <c r="H13" t="str">
        <f t="shared" si="1"/>
        <v>양호</v>
      </c>
      <c r="I13" t="str">
        <f t="shared" si="2"/>
        <v>매우양호</v>
      </c>
    </row>
    <row r="14" spans="1:9">
      <c r="A14">
        <v>41</v>
      </c>
      <c r="B14">
        <v>99</v>
      </c>
      <c r="C14" t="s">
        <v>15</v>
      </c>
      <c r="D14">
        <v>54</v>
      </c>
      <c r="E14">
        <v>54</v>
      </c>
      <c r="F14">
        <v>11</v>
      </c>
      <c r="G14" t="str">
        <f t="shared" si="0"/>
        <v>불량</v>
      </c>
      <c r="H14" t="str">
        <f t="shared" si="1"/>
        <v>불량</v>
      </c>
      <c r="I14" t="str">
        <f t="shared" si="2"/>
        <v>양호</v>
      </c>
    </row>
    <row r="15" spans="1:9">
      <c r="A15">
        <v>41</v>
      </c>
      <c r="B15">
        <v>203</v>
      </c>
      <c r="C15" t="s">
        <v>16</v>
      </c>
      <c r="D15">
        <v>12</v>
      </c>
      <c r="E15">
        <v>16</v>
      </c>
      <c r="F15">
        <v>28</v>
      </c>
      <c r="G15" t="str">
        <f t="shared" si="0"/>
        <v>양호</v>
      </c>
      <c r="H15" t="str">
        <f t="shared" si="1"/>
        <v>양호</v>
      </c>
      <c r="I15" t="str">
        <f t="shared" si="2"/>
        <v>불량</v>
      </c>
    </row>
    <row r="16" spans="1:9">
      <c r="A16">
        <v>41</v>
      </c>
      <c r="B16">
        <v>202</v>
      </c>
      <c r="C16" t="s">
        <v>17</v>
      </c>
      <c r="D16">
        <v>15</v>
      </c>
      <c r="E16">
        <v>0</v>
      </c>
      <c r="F16">
        <v>30</v>
      </c>
      <c r="G16" t="str">
        <f t="shared" si="0"/>
        <v>양호</v>
      </c>
      <c r="H16" t="str">
        <f t="shared" si="1"/>
        <v>매우양호</v>
      </c>
      <c r="I16" t="str">
        <f t="shared" si="2"/>
        <v>불량</v>
      </c>
    </row>
    <row r="17" spans="1:9">
      <c r="A17">
        <v>41</v>
      </c>
      <c r="B17">
        <v>98</v>
      </c>
      <c r="C17" t="s">
        <v>18</v>
      </c>
      <c r="D17">
        <v>5</v>
      </c>
      <c r="E17">
        <v>5</v>
      </c>
      <c r="F17">
        <v>6</v>
      </c>
      <c r="G17" t="str">
        <f t="shared" si="0"/>
        <v>매우양호</v>
      </c>
      <c r="H17" t="str">
        <f t="shared" si="1"/>
        <v>매우양호</v>
      </c>
      <c r="I17" t="str">
        <f t="shared" si="2"/>
        <v>매우양호</v>
      </c>
    </row>
    <row r="18" spans="1:9">
      <c r="A18">
        <v>41</v>
      </c>
      <c r="B18">
        <v>119</v>
      </c>
      <c r="C18" t="s">
        <v>19</v>
      </c>
      <c r="D18">
        <v>0</v>
      </c>
      <c r="E18">
        <v>6</v>
      </c>
      <c r="F18">
        <v>0</v>
      </c>
      <c r="G18" t="str">
        <f t="shared" si="0"/>
        <v>매우양호</v>
      </c>
      <c r="H18" t="str">
        <f t="shared" si="1"/>
        <v>매우양호</v>
      </c>
      <c r="I18" t="str">
        <f t="shared" si="2"/>
        <v>매우양호</v>
      </c>
    </row>
    <row r="19" spans="1:9">
      <c r="A19">
        <v>42</v>
      </c>
      <c r="B19">
        <v>100</v>
      </c>
      <c r="C19" t="s">
        <v>20</v>
      </c>
      <c r="D19">
        <v>8</v>
      </c>
      <c r="E19">
        <v>211</v>
      </c>
      <c r="F19">
        <v>0</v>
      </c>
      <c r="G19" t="str">
        <f t="shared" si="0"/>
        <v>매우양호</v>
      </c>
      <c r="H19" t="str">
        <f t="shared" si="1"/>
        <v>불량</v>
      </c>
      <c r="I19" t="str">
        <f t="shared" si="2"/>
        <v>매우양호</v>
      </c>
    </row>
    <row r="20" spans="1:9">
      <c r="A20">
        <v>42</v>
      </c>
      <c r="B20">
        <v>106</v>
      </c>
      <c r="C20" t="s">
        <v>21</v>
      </c>
      <c r="D20">
        <v>4</v>
      </c>
      <c r="E20">
        <v>63</v>
      </c>
      <c r="F20">
        <v>0</v>
      </c>
      <c r="G20" t="str">
        <f t="shared" si="0"/>
        <v>매우양호</v>
      </c>
      <c r="H20" t="str">
        <f t="shared" si="1"/>
        <v>불량</v>
      </c>
      <c r="I20" t="str">
        <f t="shared" si="2"/>
        <v>매우양호</v>
      </c>
    </row>
    <row r="21" spans="1:9">
      <c r="A21">
        <v>42</v>
      </c>
      <c r="B21">
        <v>121</v>
      </c>
      <c r="C21" t="s">
        <v>22</v>
      </c>
      <c r="D21">
        <v>0</v>
      </c>
      <c r="E21">
        <v>66</v>
      </c>
      <c r="F21">
        <v>0</v>
      </c>
      <c r="G21" t="str">
        <f t="shared" si="0"/>
        <v>매우양호</v>
      </c>
      <c r="H21" t="str">
        <f t="shared" si="1"/>
        <v>불량</v>
      </c>
      <c r="I21" t="str">
        <f t="shared" si="2"/>
        <v>매우양호</v>
      </c>
    </row>
    <row r="22" spans="1:9">
      <c r="A22">
        <v>42</v>
      </c>
      <c r="B22">
        <v>216</v>
      </c>
      <c r="C22" t="s">
        <v>23</v>
      </c>
      <c r="D22">
        <v>0</v>
      </c>
      <c r="E22">
        <v>57</v>
      </c>
      <c r="F22">
        <v>0</v>
      </c>
      <c r="G22" t="str">
        <f t="shared" si="0"/>
        <v>매우양호</v>
      </c>
      <c r="H22" t="str">
        <f t="shared" si="1"/>
        <v>불량</v>
      </c>
      <c r="I22" t="str">
        <f t="shared" si="2"/>
        <v>매우양호</v>
      </c>
    </row>
    <row r="23" spans="1:9">
      <c r="A23">
        <v>42</v>
      </c>
      <c r="B23">
        <v>105</v>
      </c>
      <c r="C23" t="s">
        <v>24</v>
      </c>
      <c r="D23">
        <v>0</v>
      </c>
      <c r="E23">
        <v>29</v>
      </c>
      <c r="F23">
        <v>5</v>
      </c>
      <c r="G23" t="str">
        <f t="shared" si="0"/>
        <v>매우양호</v>
      </c>
      <c r="H23" t="str">
        <f t="shared" si="1"/>
        <v>불량</v>
      </c>
      <c r="I23" t="str">
        <f t="shared" si="2"/>
        <v>매우양호</v>
      </c>
    </row>
    <row r="24" spans="1:9">
      <c r="A24">
        <v>42</v>
      </c>
      <c r="B24">
        <v>217</v>
      </c>
      <c r="C24" t="s">
        <v>25</v>
      </c>
      <c r="D24">
        <v>2</v>
      </c>
      <c r="E24">
        <v>9</v>
      </c>
      <c r="F24">
        <v>0</v>
      </c>
      <c r="G24" t="str">
        <f t="shared" si="0"/>
        <v>매우양호</v>
      </c>
      <c r="H24" t="str">
        <f t="shared" si="1"/>
        <v>매우양호</v>
      </c>
      <c r="I24" t="str">
        <f t="shared" si="2"/>
        <v>매우양호</v>
      </c>
    </row>
    <row r="25" spans="1:9">
      <c r="A25">
        <v>42</v>
      </c>
      <c r="B25">
        <v>101</v>
      </c>
      <c r="C25" t="s">
        <v>26</v>
      </c>
      <c r="D25">
        <v>0</v>
      </c>
      <c r="E25">
        <v>0</v>
      </c>
      <c r="F25">
        <v>11</v>
      </c>
      <c r="G25" t="str">
        <f t="shared" si="0"/>
        <v>매우양호</v>
      </c>
      <c r="H25" t="str">
        <f t="shared" si="1"/>
        <v>매우양호</v>
      </c>
      <c r="I25" t="str">
        <f t="shared" si="2"/>
        <v>양호</v>
      </c>
    </row>
    <row r="26" spans="1:9">
      <c r="A26">
        <v>42</v>
      </c>
      <c r="B26">
        <v>212</v>
      </c>
      <c r="C26" t="s">
        <v>27</v>
      </c>
      <c r="D26">
        <v>0</v>
      </c>
      <c r="E26">
        <v>7</v>
      </c>
      <c r="F26">
        <v>0</v>
      </c>
      <c r="G26" t="str">
        <f t="shared" si="0"/>
        <v>매우양호</v>
      </c>
      <c r="H26" t="str">
        <f t="shared" si="1"/>
        <v>매우양호</v>
      </c>
      <c r="I26" t="str">
        <f t="shared" si="2"/>
        <v>매우양호</v>
      </c>
    </row>
    <row r="27" spans="1:9">
      <c r="A27">
        <v>42</v>
      </c>
      <c r="B27">
        <v>211</v>
      </c>
      <c r="C27" t="s">
        <v>28</v>
      </c>
      <c r="D27">
        <v>0</v>
      </c>
      <c r="E27">
        <v>6</v>
      </c>
      <c r="F27">
        <v>0</v>
      </c>
      <c r="G27" t="str">
        <f t="shared" si="0"/>
        <v>매우양호</v>
      </c>
      <c r="H27" t="str">
        <f t="shared" si="1"/>
        <v>매우양호</v>
      </c>
      <c r="I27" t="str">
        <f t="shared" si="2"/>
        <v>매우양호</v>
      </c>
    </row>
    <row r="28" spans="1:9">
      <c r="A28">
        <v>42</v>
      </c>
      <c r="B28">
        <v>114</v>
      </c>
      <c r="C28" t="s">
        <v>29</v>
      </c>
      <c r="D28">
        <v>0</v>
      </c>
      <c r="E28">
        <v>6</v>
      </c>
      <c r="F28">
        <v>0</v>
      </c>
      <c r="G28" t="str">
        <f t="shared" si="0"/>
        <v>매우양호</v>
      </c>
      <c r="H28" t="str">
        <f t="shared" si="1"/>
        <v>매우양호</v>
      </c>
      <c r="I28" t="str">
        <f t="shared" si="2"/>
        <v>매우양호</v>
      </c>
    </row>
    <row r="29" spans="1:9">
      <c r="A29">
        <v>42</v>
      </c>
      <c r="B29">
        <v>90</v>
      </c>
      <c r="C29" t="s">
        <v>30</v>
      </c>
      <c r="D29">
        <v>2</v>
      </c>
      <c r="E29">
        <v>1</v>
      </c>
      <c r="F29">
        <v>0</v>
      </c>
      <c r="G29" t="str">
        <f t="shared" si="0"/>
        <v>매우양호</v>
      </c>
      <c r="H29" t="str">
        <f t="shared" si="1"/>
        <v>매우양호</v>
      </c>
      <c r="I29" t="str">
        <f t="shared" si="2"/>
        <v>매우양호</v>
      </c>
    </row>
    <row r="30" spans="1:9">
      <c r="A30">
        <v>42</v>
      </c>
      <c r="B30">
        <v>104</v>
      </c>
      <c r="C30" t="s">
        <v>31</v>
      </c>
      <c r="D30">
        <v>0</v>
      </c>
      <c r="E30">
        <v>3</v>
      </c>
      <c r="F30">
        <v>0</v>
      </c>
      <c r="G30" t="str">
        <f t="shared" si="0"/>
        <v>매우양호</v>
      </c>
      <c r="H30" t="str">
        <f t="shared" si="1"/>
        <v>매우양호</v>
      </c>
      <c r="I30" t="str">
        <f t="shared" si="2"/>
        <v>매우양호</v>
      </c>
    </row>
    <row r="31" spans="1:9">
      <c r="A31">
        <v>42</v>
      </c>
      <c r="B31">
        <v>95</v>
      </c>
      <c r="C31" t="s">
        <v>32</v>
      </c>
      <c r="D31">
        <v>1</v>
      </c>
      <c r="E31">
        <v>0</v>
      </c>
      <c r="F31">
        <v>0</v>
      </c>
      <c r="G31" t="str">
        <f t="shared" si="0"/>
        <v>매우양호</v>
      </c>
      <c r="H31" t="str">
        <f t="shared" si="1"/>
        <v>매우양호</v>
      </c>
      <c r="I31" t="str">
        <f t="shared" si="2"/>
        <v>매우양호</v>
      </c>
    </row>
    <row r="32" spans="1:9">
      <c r="A32">
        <v>42</v>
      </c>
      <c r="B32">
        <v>93</v>
      </c>
      <c r="C32" t="s">
        <v>33</v>
      </c>
      <c r="D32">
        <v>0</v>
      </c>
      <c r="E32">
        <v>0</v>
      </c>
      <c r="F32">
        <v>0</v>
      </c>
      <c r="G32" t="str">
        <f t="shared" si="0"/>
        <v>매우양호</v>
      </c>
      <c r="H32" t="str">
        <f t="shared" si="1"/>
        <v>매우양호</v>
      </c>
      <c r="I32" t="str">
        <f t="shared" si="2"/>
        <v>매우양호</v>
      </c>
    </row>
    <row r="33" spans="1:9">
      <c r="A33">
        <v>43</v>
      </c>
      <c r="B33">
        <v>127</v>
      </c>
      <c r="C33" t="s">
        <v>34</v>
      </c>
      <c r="D33">
        <v>1</v>
      </c>
      <c r="E33">
        <v>29</v>
      </c>
      <c r="F33">
        <v>3</v>
      </c>
      <c r="G33" t="str">
        <f t="shared" si="0"/>
        <v>매우양호</v>
      </c>
      <c r="H33" t="str">
        <f t="shared" si="1"/>
        <v>불량</v>
      </c>
      <c r="I33" t="str">
        <f t="shared" si="2"/>
        <v>매우양호</v>
      </c>
    </row>
    <row r="34" spans="1:9">
      <c r="A34">
        <v>43</v>
      </c>
      <c r="B34">
        <v>135</v>
      </c>
      <c r="C34" t="s">
        <v>35</v>
      </c>
      <c r="D34">
        <v>1</v>
      </c>
      <c r="E34">
        <v>2</v>
      </c>
      <c r="F34">
        <v>5</v>
      </c>
      <c r="G34" t="str">
        <f t="shared" si="0"/>
        <v>매우양호</v>
      </c>
      <c r="H34" t="str">
        <f t="shared" si="1"/>
        <v>매우양호</v>
      </c>
      <c r="I34" t="str">
        <f t="shared" si="2"/>
        <v>매우양호</v>
      </c>
    </row>
    <row r="35" spans="1:9">
      <c r="A35">
        <v>43</v>
      </c>
      <c r="B35">
        <v>221</v>
      </c>
      <c r="C35" t="s">
        <v>36</v>
      </c>
      <c r="D35">
        <v>1</v>
      </c>
      <c r="E35">
        <v>6</v>
      </c>
      <c r="F35">
        <v>0</v>
      </c>
      <c r="G35" t="str">
        <f t="shared" si="0"/>
        <v>매우양호</v>
      </c>
      <c r="H35" t="str">
        <f t="shared" si="1"/>
        <v>매우양호</v>
      </c>
      <c r="I35" t="str">
        <f t="shared" si="2"/>
        <v>매우양호</v>
      </c>
    </row>
    <row r="36" spans="1:9">
      <c r="A36">
        <v>43</v>
      </c>
      <c r="B36">
        <v>226</v>
      </c>
      <c r="C36" t="s">
        <v>37</v>
      </c>
      <c r="D36">
        <v>2</v>
      </c>
      <c r="E36">
        <v>0</v>
      </c>
      <c r="F36">
        <v>4</v>
      </c>
      <c r="G36" t="str">
        <f t="shared" si="0"/>
        <v>매우양호</v>
      </c>
      <c r="H36" t="str">
        <f t="shared" si="1"/>
        <v>매우양호</v>
      </c>
      <c r="I36" t="str">
        <f t="shared" si="2"/>
        <v>매우양호</v>
      </c>
    </row>
    <row r="37" spans="1:9">
      <c r="A37">
        <v>43</v>
      </c>
      <c r="B37">
        <v>131</v>
      </c>
      <c r="C37" t="s">
        <v>38</v>
      </c>
      <c r="D37">
        <v>1</v>
      </c>
      <c r="E37">
        <v>0</v>
      </c>
      <c r="F37">
        <v>0</v>
      </c>
      <c r="G37" t="str">
        <f t="shared" ref="G37:G68" si="3">IF(D37&lt;10,"매우양호",IF(D37&lt;20,"양호","불량"))</f>
        <v>매우양호</v>
      </c>
      <c r="H37" t="str">
        <f t="shared" ref="H37:H68" si="4">IF(E37&lt;10,"매우양호",IF(E37&lt;20,"양호","불량"))</f>
        <v>매우양호</v>
      </c>
      <c r="I37" t="str">
        <f t="shared" ref="I37:I68" si="5">IF(F37&lt;10,"매우양호",IF(F37&lt;20,"양호","불량"))</f>
        <v>매우양호</v>
      </c>
    </row>
    <row r="38" spans="1:9">
      <c r="A38">
        <v>44</v>
      </c>
      <c r="B38">
        <v>129</v>
      </c>
      <c r="C38" t="s">
        <v>39</v>
      </c>
      <c r="D38">
        <v>92</v>
      </c>
      <c r="E38">
        <v>32</v>
      </c>
      <c r="F38">
        <v>34</v>
      </c>
      <c r="G38" t="str">
        <f t="shared" si="3"/>
        <v>불량</v>
      </c>
      <c r="H38" t="str">
        <f t="shared" si="4"/>
        <v>불량</v>
      </c>
      <c r="I38" t="str">
        <f t="shared" si="5"/>
        <v>불량</v>
      </c>
    </row>
    <row r="39" spans="1:9">
      <c r="A39">
        <v>44</v>
      </c>
      <c r="B39">
        <v>177</v>
      </c>
      <c r="C39" t="s">
        <v>40</v>
      </c>
      <c r="D39">
        <v>34</v>
      </c>
      <c r="E39">
        <v>12</v>
      </c>
      <c r="F39">
        <v>0</v>
      </c>
      <c r="G39" t="str">
        <f t="shared" si="3"/>
        <v>불량</v>
      </c>
      <c r="H39" t="str">
        <f t="shared" si="4"/>
        <v>양호</v>
      </c>
      <c r="I39" t="str">
        <f t="shared" si="5"/>
        <v>매우양호</v>
      </c>
    </row>
    <row r="40" spans="1:9">
      <c r="A40">
        <v>44</v>
      </c>
      <c r="B40">
        <v>232</v>
      </c>
      <c r="C40" t="s">
        <v>41</v>
      </c>
      <c r="D40">
        <v>5</v>
      </c>
      <c r="E40">
        <v>9</v>
      </c>
      <c r="F40">
        <v>24</v>
      </c>
      <c r="G40" t="str">
        <f t="shared" si="3"/>
        <v>매우양호</v>
      </c>
      <c r="H40" t="str">
        <f t="shared" si="4"/>
        <v>매우양호</v>
      </c>
      <c r="I40" t="str">
        <f t="shared" si="5"/>
        <v>불량</v>
      </c>
    </row>
    <row r="41" spans="1:9">
      <c r="A41">
        <v>44</v>
      </c>
      <c r="B41">
        <v>236</v>
      </c>
      <c r="C41" t="s">
        <v>42</v>
      </c>
      <c r="D41">
        <v>0</v>
      </c>
      <c r="E41">
        <v>35</v>
      </c>
      <c r="F41">
        <v>0</v>
      </c>
      <c r="G41" t="str">
        <f t="shared" si="3"/>
        <v>매우양호</v>
      </c>
      <c r="H41" t="str">
        <f t="shared" si="4"/>
        <v>불량</v>
      </c>
      <c r="I41" t="str">
        <f t="shared" si="5"/>
        <v>매우양호</v>
      </c>
    </row>
    <row r="42" spans="1:9">
      <c r="A42">
        <v>44</v>
      </c>
      <c r="B42">
        <v>235</v>
      </c>
      <c r="C42" t="s">
        <v>43</v>
      </c>
      <c r="D42">
        <v>0</v>
      </c>
      <c r="E42">
        <v>31</v>
      </c>
      <c r="F42">
        <v>1</v>
      </c>
      <c r="G42" t="str">
        <f t="shared" si="3"/>
        <v>매우양호</v>
      </c>
      <c r="H42" t="str">
        <f t="shared" si="4"/>
        <v>불량</v>
      </c>
      <c r="I42" t="str">
        <f t="shared" si="5"/>
        <v>매우양호</v>
      </c>
    </row>
    <row r="43" spans="1:9">
      <c r="A43">
        <v>44</v>
      </c>
      <c r="B43">
        <v>238</v>
      </c>
      <c r="C43" t="s">
        <v>44</v>
      </c>
      <c r="D43">
        <v>0</v>
      </c>
      <c r="E43">
        <v>22</v>
      </c>
      <c r="F43">
        <v>0</v>
      </c>
      <c r="G43" t="str">
        <f t="shared" si="3"/>
        <v>매우양호</v>
      </c>
      <c r="H43" t="str">
        <f t="shared" si="4"/>
        <v>불량</v>
      </c>
      <c r="I43" t="str">
        <f t="shared" si="5"/>
        <v>매우양호</v>
      </c>
    </row>
    <row r="44" spans="1:9">
      <c r="A44">
        <v>45</v>
      </c>
      <c r="B44">
        <v>247</v>
      </c>
      <c r="C44" t="s">
        <v>45</v>
      </c>
      <c r="D44">
        <v>5</v>
      </c>
      <c r="E44">
        <v>167</v>
      </c>
      <c r="F44">
        <v>21</v>
      </c>
      <c r="G44" t="str">
        <f t="shared" si="3"/>
        <v>매우양호</v>
      </c>
      <c r="H44" t="str">
        <f t="shared" si="4"/>
        <v>불량</v>
      </c>
      <c r="I44" t="str">
        <f t="shared" si="5"/>
        <v>불량</v>
      </c>
    </row>
    <row r="45" spans="1:9">
      <c r="A45">
        <v>45</v>
      </c>
      <c r="B45">
        <v>254</v>
      </c>
      <c r="C45" t="s">
        <v>46</v>
      </c>
      <c r="D45">
        <v>62</v>
      </c>
      <c r="E45">
        <v>31</v>
      </c>
      <c r="F45">
        <v>58</v>
      </c>
      <c r="G45" t="str">
        <f t="shared" si="3"/>
        <v>불량</v>
      </c>
      <c r="H45" t="str">
        <f t="shared" si="4"/>
        <v>불량</v>
      </c>
      <c r="I45" t="str">
        <f t="shared" si="5"/>
        <v>불량</v>
      </c>
    </row>
    <row r="46" spans="1:9">
      <c r="A46">
        <v>45</v>
      </c>
      <c r="B46">
        <v>248</v>
      </c>
      <c r="C46" t="s">
        <v>47</v>
      </c>
      <c r="D46">
        <v>2</v>
      </c>
      <c r="E46">
        <v>70</v>
      </c>
      <c r="F46">
        <v>20</v>
      </c>
      <c r="G46" t="str">
        <f t="shared" si="3"/>
        <v>매우양호</v>
      </c>
      <c r="H46" t="str">
        <f t="shared" si="4"/>
        <v>불량</v>
      </c>
      <c r="I46" t="str">
        <f t="shared" si="5"/>
        <v>불량</v>
      </c>
    </row>
    <row r="47" spans="1:9">
      <c r="A47">
        <v>45</v>
      </c>
      <c r="B47">
        <v>244</v>
      </c>
      <c r="C47" t="s">
        <v>48</v>
      </c>
      <c r="D47">
        <v>5</v>
      </c>
      <c r="E47">
        <v>86</v>
      </c>
      <c r="F47">
        <v>0</v>
      </c>
      <c r="G47" t="str">
        <f t="shared" si="3"/>
        <v>매우양호</v>
      </c>
      <c r="H47" t="str">
        <f t="shared" si="4"/>
        <v>불량</v>
      </c>
      <c r="I47" t="str">
        <f t="shared" si="5"/>
        <v>매우양호</v>
      </c>
    </row>
    <row r="48" spans="1:9">
      <c r="A48">
        <v>45</v>
      </c>
      <c r="B48">
        <v>172</v>
      </c>
      <c r="C48" t="s">
        <v>49</v>
      </c>
      <c r="D48">
        <v>15</v>
      </c>
      <c r="E48">
        <v>39</v>
      </c>
      <c r="F48">
        <v>23</v>
      </c>
      <c r="G48" t="str">
        <f t="shared" si="3"/>
        <v>양호</v>
      </c>
      <c r="H48" t="str">
        <f t="shared" si="4"/>
        <v>불량</v>
      </c>
      <c r="I48" t="str">
        <f t="shared" si="5"/>
        <v>불량</v>
      </c>
    </row>
    <row r="49" spans="1:9">
      <c r="A49">
        <v>45</v>
      </c>
      <c r="B49">
        <v>251</v>
      </c>
      <c r="C49" t="s">
        <v>50</v>
      </c>
      <c r="D49">
        <v>11</v>
      </c>
      <c r="E49">
        <v>25</v>
      </c>
      <c r="F49">
        <v>40</v>
      </c>
      <c r="G49" t="str">
        <f t="shared" si="3"/>
        <v>양호</v>
      </c>
      <c r="H49" t="str">
        <f t="shared" si="4"/>
        <v>불량</v>
      </c>
      <c r="I49" t="str">
        <f t="shared" si="5"/>
        <v>불량</v>
      </c>
    </row>
    <row r="50" spans="1:9">
      <c r="A50">
        <v>45</v>
      </c>
      <c r="B50">
        <v>140</v>
      </c>
      <c r="C50" t="s">
        <v>51</v>
      </c>
      <c r="D50">
        <v>21</v>
      </c>
      <c r="E50">
        <v>28</v>
      </c>
      <c r="F50">
        <v>7</v>
      </c>
      <c r="G50" t="str">
        <f t="shared" si="3"/>
        <v>불량</v>
      </c>
      <c r="H50" t="str">
        <f t="shared" si="4"/>
        <v>불량</v>
      </c>
      <c r="I50" t="str">
        <f t="shared" si="5"/>
        <v>매우양호</v>
      </c>
    </row>
    <row r="51" spans="1:9">
      <c r="A51">
        <v>45</v>
      </c>
      <c r="B51">
        <v>146</v>
      </c>
      <c r="C51" t="s">
        <v>52</v>
      </c>
      <c r="D51">
        <v>2</v>
      </c>
      <c r="E51">
        <v>25</v>
      </c>
      <c r="F51">
        <v>0</v>
      </c>
      <c r="G51" t="str">
        <f t="shared" si="3"/>
        <v>매우양호</v>
      </c>
      <c r="H51" t="str">
        <f t="shared" si="4"/>
        <v>불량</v>
      </c>
      <c r="I51" t="str">
        <f t="shared" si="5"/>
        <v>매우양호</v>
      </c>
    </row>
    <row r="52" spans="1:9">
      <c r="A52">
        <v>45</v>
      </c>
      <c r="B52">
        <v>243</v>
      </c>
      <c r="C52" t="s">
        <v>53</v>
      </c>
      <c r="D52">
        <v>19</v>
      </c>
      <c r="E52">
        <v>1</v>
      </c>
      <c r="F52">
        <v>0</v>
      </c>
      <c r="G52" t="str">
        <f t="shared" si="3"/>
        <v>양호</v>
      </c>
      <c r="H52" t="str">
        <f t="shared" si="4"/>
        <v>매우양호</v>
      </c>
      <c r="I52" t="str">
        <f t="shared" si="5"/>
        <v>매우양호</v>
      </c>
    </row>
    <row r="53" spans="1:9">
      <c r="A53">
        <v>45</v>
      </c>
      <c r="B53">
        <v>245</v>
      </c>
      <c r="C53" t="s">
        <v>54</v>
      </c>
      <c r="D53">
        <v>0</v>
      </c>
      <c r="E53">
        <v>6</v>
      </c>
      <c r="F53">
        <v>0</v>
      </c>
      <c r="G53" t="str">
        <f t="shared" si="3"/>
        <v>매우양호</v>
      </c>
      <c r="H53" t="str">
        <f t="shared" si="4"/>
        <v>매우양호</v>
      </c>
      <c r="I53" t="str">
        <f t="shared" si="5"/>
        <v>매우양호</v>
      </c>
    </row>
    <row r="54" spans="1:9">
      <c r="A54">
        <v>46</v>
      </c>
      <c r="B54">
        <v>175</v>
      </c>
      <c r="C54" t="s">
        <v>55</v>
      </c>
      <c r="D54">
        <v>13</v>
      </c>
      <c r="E54">
        <v>99</v>
      </c>
      <c r="F54" s="1">
        <v>3555</v>
      </c>
      <c r="G54" t="str">
        <f t="shared" si="3"/>
        <v>양호</v>
      </c>
      <c r="H54" t="str">
        <f t="shared" si="4"/>
        <v>불량</v>
      </c>
      <c r="I54" t="str">
        <f t="shared" si="5"/>
        <v>불량</v>
      </c>
    </row>
    <row r="55" spans="1:9">
      <c r="A55">
        <v>46</v>
      </c>
      <c r="B55">
        <v>169</v>
      </c>
      <c r="C55" t="s">
        <v>56</v>
      </c>
      <c r="D55">
        <v>0</v>
      </c>
      <c r="E55">
        <v>386</v>
      </c>
      <c r="F55">
        <v>94</v>
      </c>
      <c r="G55" t="str">
        <f t="shared" si="3"/>
        <v>매우양호</v>
      </c>
      <c r="H55" t="str">
        <f t="shared" si="4"/>
        <v>불량</v>
      </c>
      <c r="I55" t="str">
        <f t="shared" si="5"/>
        <v>불량</v>
      </c>
    </row>
    <row r="56" spans="1:9">
      <c r="A56">
        <v>46</v>
      </c>
      <c r="B56">
        <v>258</v>
      </c>
      <c r="C56" t="s">
        <v>57</v>
      </c>
      <c r="D56">
        <v>0</v>
      </c>
      <c r="E56">
        <v>240</v>
      </c>
      <c r="F56">
        <v>4</v>
      </c>
      <c r="G56" t="str">
        <f t="shared" si="3"/>
        <v>매우양호</v>
      </c>
      <c r="H56" t="str">
        <f t="shared" si="4"/>
        <v>불량</v>
      </c>
      <c r="I56" t="str">
        <f t="shared" si="5"/>
        <v>매우양호</v>
      </c>
    </row>
    <row r="57" spans="1:9">
      <c r="A57">
        <v>46</v>
      </c>
      <c r="B57">
        <v>268</v>
      </c>
      <c r="C57" t="s">
        <v>58</v>
      </c>
      <c r="D57">
        <v>143</v>
      </c>
      <c r="E57">
        <v>8</v>
      </c>
      <c r="F57">
        <v>48</v>
      </c>
      <c r="G57" t="str">
        <f t="shared" si="3"/>
        <v>불량</v>
      </c>
      <c r="H57" t="str">
        <f t="shared" si="4"/>
        <v>매우양호</v>
      </c>
      <c r="I57" t="str">
        <f t="shared" si="5"/>
        <v>불량</v>
      </c>
    </row>
    <row r="58" spans="1:9">
      <c r="A58">
        <v>46</v>
      </c>
      <c r="B58">
        <v>259</v>
      </c>
      <c r="C58" t="s">
        <v>59</v>
      </c>
      <c r="D58">
        <v>164</v>
      </c>
      <c r="E58">
        <v>29</v>
      </c>
      <c r="F58">
        <v>6</v>
      </c>
      <c r="G58" t="str">
        <f t="shared" si="3"/>
        <v>불량</v>
      </c>
      <c r="H58" t="str">
        <f t="shared" si="4"/>
        <v>불량</v>
      </c>
      <c r="I58" t="str">
        <f t="shared" si="5"/>
        <v>매우양호</v>
      </c>
    </row>
    <row r="59" spans="1:9">
      <c r="A59">
        <v>46</v>
      </c>
      <c r="B59">
        <v>252</v>
      </c>
      <c r="C59" t="s">
        <v>60</v>
      </c>
      <c r="D59">
        <v>16</v>
      </c>
      <c r="E59">
        <v>85</v>
      </c>
      <c r="F59">
        <v>49</v>
      </c>
      <c r="G59" t="str">
        <f t="shared" si="3"/>
        <v>양호</v>
      </c>
      <c r="H59" t="str">
        <f t="shared" si="4"/>
        <v>불량</v>
      </c>
      <c r="I59" t="str">
        <f t="shared" si="5"/>
        <v>불량</v>
      </c>
    </row>
    <row r="60" spans="1:9">
      <c r="A60">
        <v>46</v>
      </c>
      <c r="B60">
        <v>174</v>
      </c>
      <c r="C60" t="s">
        <v>61</v>
      </c>
      <c r="D60">
        <v>5</v>
      </c>
      <c r="E60">
        <v>80</v>
      </c>
      <c r="F60">
        <v>50</v>
      </c>
      <c r="G60" t="str">
        <f t="shared" si="3"/>
        <v>매우양호</v>
      </c>
      <c r="H60" t="str">
        <f t="shared" si="4"/>
        <v>불량</v>
      </c>
      <c r="I60" t="str">
        <f t="shared" si="5"/>
        <v>불량</v>
      </c>
    </row>
    <row r="61" spans="1:9">
      <c r="A61">
        <v>46</v>
      </c>
      <c r="B61">
        <v>266</v>
      </c>
      <c r="C61" t="s">
        <v>62</v>
      </c>
      <c r="D61">
        <v>46</v>
      </c>
      <c r="E61">
        <v>82</v>
      </c>
      <c r="F61">
        <v>3</v>
      </c>
      <c r="G61" t="str">
        <f t="shared" si="3"/>
        <v>불량</v>
      </c>
      <c r="H61" t="str">
        <f t="shared" si="4"/>
        <v>불량</v>
      </c>
      <c r="I61" t="str">
        <f t="shared" si="5"/>
        <v>매우양호</v>
      </c>
    </row>
    <row r="62" spans="1:9">
      <c r="A62">
        <v>46</v>
      </c>
      <c r="B62">
        <v>170</v>
      </c>
      <c r="C62" t="s">
        <v>63</v>
      </c>
      <c r="D62">
        <v>1</v>
      </c>
      <c r="E62">
        <v>18</v>
      </c>
      <c r="F62">
        <v>88</v>
      </c>
      <c r="G62" t="str">
        <f t="shared" si="3"/>
        <v>매우양호</v>
      </c>
      <c r="H62" t="str">
        <f t="shared" si="4"/>
        <v>양호</v>
      </c>
      <c r="I62" t="str">
        <f t="shared" si="5"/>
        <v>불량</v>
      </c>
    </row>
    <row r="63" spans="1:9">
      <c r="A63">
        <v>46</v>
      </c>
      <c r="B63">
        <v>168</v>
      </c>
      <c r="C63" t="s">
        <v>64</v>
      </c>
      <c r="D63">
        <v>0</v>
      </c>
      <c r="E63">
        <v>58</v>
      </c>
      <c r="F63">
        <v>6</v>
      </c>
      <c r="G63" t="str">
        <f t="shared" si="3"/>
        <v>매우양호</v>
      </c>
      <c r="H63" t="str">
        <f t="shared" si="4"/>
        <v>불량</v>
      </c>
      <c r="I63" t="str">
        <f t="shared" si="5"/>
        <v>매우양호</v>
      </c>
    </row>
    <row r="64" spans="1:9">
      <c r="A64">
        <v>46</v>
      </c>
      <c r="B64">
        <v>260</v>
      </c>
      <c r="C64" t="s">
        <v>65</v>
      </c>
      <c r="D64">
        <v>1</v>
      </c>
      <c r="E64">
        <v>49</v>
      </c>
      <c r="F64">
        <v>2</v>
      </c>
      <c r="G64" t="str">
        <f t="shared" si="3"/>
        <v>매우양호</v>
      </c>
      <c r="H64" t="str">
        <f t="shared" si="4"/>
        <v>불량</v>
      </c>
      <c r="I64" t="str">
        <f t="shared" si="5"/>
        <v>매우양호</v>
      </c>
    </row>
    <row r="65" spans="1:9">
      <c r="A65">
        <v>46</v>
      </c>
      <c r="B65">
        <v>261</v>
      </c>
      <c r="C65" t="s">
        <v>66</v>
      </c>
      <c r="D65">
        <v>11</v>
      </c>
      <c r="E65">
        <v>20</v>
      </c>
      <c r="F65">
        <v>6</v>
      </c>
      <c r="G65" t="str">
        <f t="shared" si="3"/>
        <v>양호</v>
      </c>
      <c r="H65" t="str">
        <f t="shared" si="4"/>
        <v>불량</v>
      </c>
      <c r="I65" t="str">
        <f t="shared" si="5"/>
        <v>매우양호</v>
      </c>
    </row>
    <row r="66" spans="1:9">
      <c r="A66">
        <v>46</v>
      </c>
      <c r="B66">
        <v>165</v>
      </c>
      <c r="C66" t="s">
        <v>67</v>
      </c>
      <c r="D66">
        <v>0</v>
      </c>
      <c r="E66">
        <v>4</v>
      </c>
      <c r="F66">
        <v>3</v>
      </c>
      <c r="G66" t="str">
        <f t="shared" si="3"/>
        <v>매우양호</v>
      </c>
      <c r="H66" t="str">
        <f t="shared" si="4"/>
        <v>매우양호</v>
      </c>
      <c r="I66" t="str">
        <f t="shared" si="5"/>
        <v>매우양호</v>
      </c>
    </row>
    <row r="67" spans="1:9">
      <c r="A67">
        <v>46</v>
      </c>
      <c r="B67">
        <v>262</v>
      </c>
      <c r="C67" t="s">
        <v>68</v>
      </c>
      <c r="D67">
        <v>0</v>
      </c>
      <c r="E67">
        <v>2</v>
      </c>
      <c r="F67">
        <v>0</v>
      </c>
      <c r="G67" t="str">
        <f t="shared" si="3"/>
        <v>매우양호</v>
      </c>
      <c r="H67" t="str">
        <f t="shared" si="4"/>
        <v>매우양호</v>
      </c>
      <c r="I67" t="str">
        <f t="shared" si="5"/>
        <v>매우양호</v>
      </c>
    </row>
    <row r="68" spans="1:9">
      <c r="A68">
        <v>47</v>
      </c>
      <c r="B68">
        <v>276</v>
      </c>
      <c r="C68" t="s">
        <v>69</v>
      </c>
      <c r="D68">
        <v>1</v>
      </c>
      <c r="E68">
        <v>183</v>
      </c>
      <c r="F68">
        <v>0</v>
      </c>
      <c r="G68" t="str">
        <f t="shared" si="3"/>
        <v>매우양호</v>
      </c>
      <c r="H68" t="str">
        <f t="shared" si="4"/>
        <v>불량</v>
      </c>
      <c r="I68" t="str">
        <f t="shared" si="5"/>
        <v>매우양호</v>
      </c>
    </row>
    <row r="69" spans="1:9">
      <c r="A69">
        <v>47</v>
      </c>
      <c r="B69">
        <v>130</v>
      </c>
      <c r="C69" t="s">
        <v>70</v>
      </c>
      <c r="D69">
        <v>5</v>
      </c>
      <c r="E69">
        <v>88</v>
      </c>
      <c r="F69">
        <v>15</v>
      </c>
      <c r="G69" t="str">
        <f t="shared" ref="G69:G99" si="6">IF(D69&lt;10,"매우양호",IF(D69&lt;20,"양호","불량"))</f>
        <v>매우양호</v>
      </c>
      <c r="H69" t="str">
        <f t="shared" ref="H69:H99" si="7">IF(E69&lt;10,"매우양호",IF(E69&lt;20,"양호","불량"))</f>
        <v>불량</v>
      </c>
      <c r="I69" t="str">
        <f t="shared" ref="I69:I99" si="8">IF(F69&lt;10,"매우양호",IF(F69&lt;20,"양호","불량"))</f>
        <v>양호</v>
      </c>
    </row>
    <row r="70" spans="1:9">
      <c r="A70">
        <v>47</v>
      </c>
      <c r="B70">
        <v>277</v>
      </c>
      <c r="C70" t="s">
        <v>71</v>
      </c>
      <c r="D70">
        <v>13</v>
      </c>
      <c r="E70">
        <v>23</v>
      </c>
      <c r="F70">
        <v>26</v>
      </c>
      <c r="G70" t="str">
        <f t="shared" si="6"/>
        <v>양호</v>
      </c>
      <c r="H70" t="str">
        <f t="shared" si="7"/>
        <v>불량</v>
      </c>
      <c r="I70" t="str">
        <f t="shared" si="8"/>
        <v>불량</v>
      </c>
    </row>
    <row r="71" spans="1:9">
      <c r="A71">
        <v>47</v>
      </c>
      <c r="B71">
        <v>278</v>
      </c>
      <c r="C71" t="s">
        <v>72</v>
      </c>
      <c r="D71">
        <v>0</v>
      </c>
      <c r="E71">
        <v>35</v>
      </c>
      <c r="F71">
        <v>0</v>
      </c>
      <c r="G71" t="str">
        <f t="shared" si="6"/>
        <v>매우양호</v>
      </c>
      <c r="H71" t="str">
        <f t="shared" si="7"/>
        <v>불량</v>
      </c>
      <c r="I71" t="str">
        <f t="shared" si="8"/>
        <v>매우양호</v>
      </c>
    </row>
    <row r="72" spans="1:9">
      <c r="A72">
        <v>47</v>
      </c>
      <c r="B72">
        <v>271</v>
      </c>
      <c r="C72" t="s">
        <v>73</v>
      </c>
      <c r="D72">
        <v>2</v>
      </c>
      <c r="E72">
        <v>13</v>
      </c>
      <c r="F72">
        <v>15</v>
      </c>
      <c r="G72" t="str">
        <f t="shared" si="6"/>
        <v>매우양호</v>
      </c>
      <c r="H72" t="str">
        <f t="shared" si="7"/>
        <v>양호</v>
      </c>
      <c r="I72" t="str">
        <f t="shared" si="8"/>
        <v>양호</v>
      </c>
    </row>
    <row r="73" spans="1:9">
      <c r="A73">
        <v>47</v>
      </c>
      <c r="B73">
        <v>283</v>
      </c>
      <c r="C73" t="s">
        <v>74</v>
      </c>
      <c r="D73">
        <v>20</v>
      </c>
      <c r="E73">
        <v>7</v>
      </c>
      <c r="F73">
        <v>0</v>
      </c>
      <c r="G73" t="str">
        <f t="shared" si="6"/>
        <v>불량</v>
      </c>
      <c r="H73" t="str">
        <f t="shared" si="7"/>
        <v>매우양호</v>
      </c>
      <c r="I73" t="str">
        <f t="shared" si="8"/>
        <v>매우양호</v>
      </c>
    </row>
    <row r="74" spans="1:9">
      <c r="A74">
        <v>47</v>
      </c>
      <c r="B74">
        <v>273</v>
      </c>
      <c r="C74" t="s">
        <v>75</v>
      </c>
      <c r="D74">
        <v>15</v>
      </c>
      <c r="E74">
        <v>9</v>
      </c>
      <c r="F74">
        <v>0</v>
      </c>
      <c r="G74" t="str">
        <f t="shared" si="6"/>
        <v>양호</v>
      </c>
      <c r="H74" t="str">
        <f t="shared" si="7"/>
        <v>매우양호</v>
      </c>
      <c r="I74" t="str">
        <f t="shared" si="8"/>
        <v>매우양호</v>
      </c>
    </row>
    <row r="75" spans="1:9">
      <c r="A75">
        <v>47</v>
      </c>
      <c r="B75">
        <v>138</v>
      </c>
      <c r="C75" t="s">
        <v>76</v>
      </c>
      <c r="D75">
        <v>0</v>
      </c>
      <c r="E75">
        <v>22</v>
      </c>
      <c r="F75">
        <v>0</v>
      </c>
      <c r="G75" t="str">
        <f t="shared" si="6"/>
        <v>매우양호</v>
      </c>
      <c r="H75" t="str">
        <f t="shared" si="7"/>
        <v>불량</v>
      </c>
      <c r="I75" t="str">
        <f t="shared" si="8"/>
        <v>매우양호</v>
      </c>
    </row>
    <row r="76" spans="1:9">
      <c r="A76">
        <v>47</v>
      </c>
      <c r="B76">
        <v>115</v>
      </c>
      <c r="C76" t="s">
        <v>77</v>
      </c>
      <c r="D76">
        <v>0</v>
      </c>
      <c r="E76">
        <v>21</v>
      </c>
      <c r="F76">
        <v>0</v>
      </c>
      <c r="G76" t="str">
        <f t="shared" si="6"/>
        <v>매우양호</v>
      </c>
      <c r="H76" t="str">
        <f t="shared" si="7"/>
        <v>불량</v>
      </c>
      <c r="I76" t="str">
        <f t="shared" si="8"/>
        <v>매우양호</v>
      </c>
    </row>
    <row r="77" spans="1:9">
      <c r="A77">
        <v>47</v>
      </c>
      <c r="B77">
        <v>272</v>
      </c>
      <c r="C77" t="s">
        <v>78</v>
      </c>
      <c r="D77">
        <v>3</v>
      </c>
      <c r="E77">
        <v>3</v>
      </c>
      <c r="F77">
        <v>3</v>
      </c>
      <c r="G77" t="str">
        <f t="shared" si="6"/>
        <v>매우양호</v>
      </c>
      <c r="H77" t="str">
        <f t="shared" si="7"/>
        <v>매우양호</v>
      </c>
      <c r="I77" t="str">
        <f t="shared" si="8"/>
        <v>매우양호</v>
      </c>
    </row>
    <row r="78" spans="1:9">
      <c r="A78">
        <v>47</v>
      </c>
      <c r="B78">
        <v>281</v>
      </c>
      <c r="C78" t="s">
        <v>79</v>
      </c>
      <c r="D78">
        <v>0</v>
      </c>
      <c r="E78">
        <v>2</v>
      </c>
      <c r="F78">
        <v>0</v>
      </c>
      <c r="G78" t="str">
        <f t="shared" si="6"/>
        <v>매우양호</v>
      </c>
      <c r="H78" t="str">
        <f t="shared" si="7"/>
        <v>매우양호</v>
      </c>
      <c r="I78" t="str">
        <f t="shared" si="8"/>
        <v>매우양호</v>
      </c>
    </row>
    <row r="79" spans="1:9">
      <c r="A79">
        <v>47</v>
      </c>
      <c r="B79">
        <v>137</v>
      </c>
      <c r="C79" t="s">
        <v>80</v>
      </c>
      <c r="D79">
        <v>1</v>
      </c>
      <c r="E79">
        <v>1</v>
      </c>
      <c r="F79">
        <v>0</v>
      </c>
      <c r="G79" t="str">
        <f t="shared" si="6"/>
        <v>매우양호</v>
      </c>
      <c r="H79" t="str">
        <f t="shared" si="7"/>
        <v>매우양호</v>
      </c>
      <c r="I79" t="str">
        <f t="shared" si="8"/>
        <v>매우양호</v>
      </c>
    </row>
    <row r="80" spans="1:9">
      <c r="A80">
        <v>47</v>
      </c>
      <c r="B80">
        <v>279</v>
      </c>
      <c r="C80" t="s">
        <v>81</v>
      </c>
      <c r="D80">
        <v>0</v>
      </c>
      <c r="E80">
        <v>0</v>
      </c>
      <c r="F80">
        <v>0</v>
      </c>
      <c r="G80" t="str">
        <f t="shared" si="6"/>
        <v>매우양호</v>
      </c>
      <c r="H80" t="str">
        <f t="shared" si="7"/>
        <v>매우양호</v>
      </c>
      <c r="I80" t="str">
        <f t="shared" si="8"/>
        <v>매우양호</v>
      </c>
    </row>
    <row r="81" spans="1:9">
      <c r="A81">
        <v>47</v>
      </c>
      <c r="B81">
        <v>136</v>
      </c>
      <c r="C81" t="s">
        <v>82</v>
      </c>
      <c r="D81">
        <v>0</v>
      </c>
      <c r="E81">
        <v>0</v>
      </c>
      <c r="F81">
        <v>0</v>
      </c>
      <c r="G81" t="str">
        <f t="shared" si="6"/>
        <v>매우양호</v>
      </c>
      <c r="H81" t="str">
        <f t="shared" si="7"/>
        <v>매우양호</v>
      </c>
      <c r="I81" t="str">
        <f t="shared" si="8"/>
        <v>매우양호</v>
      </c>
    </row>
    <row r="82" spans="1:9">
      <c r="A82">
        <v>48</v>
      </c>
      <c r="B82">
        <v>253</v>
      </c>
      <c r="C82" t="s">
        <v>83</v>
      </c>
      <c r="D82">
        <v>11</v>
      </c>
      <c r="E82">
        <v>76</v>
      </c>
      <c r="F82">
        <v>7</v>
      </c>
      <c r="G82" t="str">
        <f t="shared" si="6"/>
        <v>양호</v>
      </c>
      <c r="H82" t="str">
        <f t="shared" si="7"/>
        <v>불량</v>
      </c>
      <c r="I82" t="str">
        <f t="shared" si="8"/>
        <v>매우양호</v>
      </c>
    </row>
    <row r="83" spans="1:9">
      <c r="A83">
        <v>48</v>
      </c>
      <c r="B83">
        <v>263</v>
      </c>
      <c r="C83" t="s">
        <v>84</v>
      </c>
      <c r="D83">
        <v>5</v>
      </c>
      <c r="E83">
        <v>60</v>
      </c>
      <c r="F83">
        <v>17</v>
      </c>
      <c r="G83" t="str">
        <f t="shared" si="6"/>
        <v>매우양호</v>
      </c>
      <c r="H83" t="str">
        <f t="shared" si="7"/>
        <v>불량</v>
      </c>
      <c r="I83" t="str">
        <f t="shared" si="8"/>
        <v>양호</v>
      </c>
    </row>
    <row r="84" spans="1:9">
      <c r="A84">
        <v>48</v>
      </c>
      <c r="B84">
        <v>162</v>
      </c>
      <c r="C84" t="s">
        <v>85</v>
      </c>
      <c r="D84">
        <v>0</v>
      </c>
      <c r="E84">
        <v>70</v>
      </c>
      <c r="F84">
        <v>6</v>
      </c>
      <c r="G84" t="str">
        <f t="shared" si="6"/>
        <v>매우양호</v>
      </c>
      <c r="H84" t="str">
        <f t="shared" si="7"/>
        <v>불량</v>
      </c>
      <c r="I84" t="str">
        <f t="shared" si="8"/>
        <v>매우양호</v>
      </c>
    </row>
    <row r="85" spans="1:9">
      <c r="A85">
        <v>48</v>
      </c>
      <c r="B85">
        <v>285</v>
      </c>
      <c r="C85" t="s">
        <v>86</v>
      </c>
      <c r="D85">
        <v>3</v>
      </c>
      <c r="E85">
        <v>9</v>
      </c>
      <c r="F85">
        <v>60</v>
      </c>
      <c r="G85" t="str">
        <f t="shared" si="6"/>
        <v>매우양호</v>
      </c>
      <c r="H85" t="str">
        <f t="shared" si="7"/>
        <v>매우양호</v>
      </c>
      <c r="I85" t="str">
        <f t="shared" si="8"/>
        <v>불량</v>
      </c>
    </row>
    <row r="86" spans="1:9">
      <c r="A86">
        <v>48</v>
      </c>
      <c r="B86">
        <v>289</v>
      </c>
      <c r="C86" t="s">
        <v>87</v>
      </c>
      <c r="D86">
        <v>17</v>
      </c>
      <c r="E86">
        <v>47</v>
      </c>
      <c r="F86">
        <v>1</v>
      </c>
      <c r="G86" t="str">
        <f t="shared" si="6"/>
        <v>양호</v>
      </c>
      <c r="H86" t="str">
        <f t="shared" si="7"/>
        <v>불량</v>
      </c>
      <c r="I86" t="str">
        <f t="shared" si="8"/>
        <v>매우양호</v>
      </c>
    </row>
    <row r="87" spans="1:9">
      <c r="A87">
        <v>48</v>
      </c>
      <c r="B87">
        <v>294</v>
      </c>
      <c r="C87" t="s">
        <v>88</v>
      </c>
      <c r="D87">
        <v>0</v>
      </c>
      <c r="E87">
        <v>56</v>
      </c>
      <c r="F87">
        <v>6</v>
      </c>
      <c r="G87" t="str">
        <f t="shared" si="6"/>
        <v>매우양호</v>
      </c>
      <c r="H87" t="str">
        <f t="shared" si="7"/>
        <v>불량</v>
      </c>
      <c r="I87" t="str">
        <f t="shared" si="8"/>
        <v>매우양호</v>
      </c>
    </row>
    <row r="88" spans="1:9">
      <c r="A88">
        <v>48</v>
      </c>
      <c r="B88">
        <v>264</v>
      </c>
      <c r="C88" t="s">
        <v>89</v>
      </c>
      <c r="D88">
        <v>6</v>
      </c>
      <c r="E88">
        <v>54</v>
      </c>
      <c r="F88">
        <v>0</v>
      </c>
      <c r="G88" t="str">
        <f t="shared" si="6"/>
        <v>매우양호</v>
      </c>
      <c r="H88" t="str">
        <f t="shared" si="7"/>
        <v>불량</v>
      </c>
      <c r="I88" t="str">
        <f t="shared" si="8"/>
        <v>매우양호</v>
      </c>
    </row>
    <row r="89" spans="1:9">
      <c r="A89">
        <v>48</v>
      </c>
      <c r="B89">
        <v>257</v>
      </c>
      <c r="C89" t="s">
        <v>90</v>
      </c>
      <c r="D89">
        <v>4</v>
      </c>
      <c r="E89">
        <v>41</v>
      </c>
      <c r="F89">
        <v>0</v>
      </c>
      <c r="G89" t="str">
        <f t="shared" si="6"/>
        <v>매우양호</v>
      </c>
      <c r="H89" t="str">
        <f t="shared" si="7"/>
        <v>불량</v>
      </c>
      <c r="I89" t="str">
        <f t="shared" si="8"/>
        <v>매우양호</v>
      </c>
    </row>
    <row r="90" spans="1:9">
      <c r="A90">
        <v>48</v>
      </c>
      <c r="B90">
        <v>295</v>
      </c>
      <c r="C90" t="s">
        <v>91</v>
      </c>
      <c r="D90">
        <v>3</v>
      </c>
      <c r="E90">
        <v>36</v>
      </c>
      <c r="F90">
        <v>3</v>
      </c>
      <c r="G90" t="str">
        <f t="shared" si="6"/>
        <v>매우양호</v>
      </c>
      <c r="H90" t="str">
        <f t="shared" si="7"/>
        <v>불량</v>
      </c>
      <c r="I90" t="str">
        <f t="shared" si="8"/>
        <v>매우양호</v>
      </c>
    </row>
    <row r="91" spans="1:9">
      <c r="A91">
        <v>48</v>
      </c>
      <c r="B91">
        <v>255</v>
      </c>
      <c r="C91" t="s">
        <v>92</v>
      </c>
      <c r="D91">
        <v>2</v>
      </c>
      <c r="E91">
        <v>33</v>
      </c>
      <c r="F91">
        <v>6</v>
      </c>
      <c r="G91" t="str">
        <f t="shared" si="6"/>
        <v>매우양호</v>
      </c>
      <c r="H91" t="str">
        <f t="shared" si="7"/>
        <v>불량</v>
      </c>
      <c r="I91" t="str">
        <f t="shared" si="8"/>
        <v>매우양호</v>
      </c>
    </row>
    <row r="92" spans="1:9">
      <c r="A92">
        <v>48</v>
      </c>
      <c r="B92">
        <v>192</v>
      </c>
      <c r="C92" t="s">
        <v>93</v>
      </c>
      <c r="D92">
        <v>0</v>
      </c>
      <c r="E92">
        <v>37</v>
      </c>
      <c r="F92">
        <v>1</v>
      </c>
      <c r="G92" t="str">
        <f t="shared" si="6"/>
        <v>매우양호</v>
      </c>
      <c r="H92" t="str">
        <f t="shared" si="7"/>
        <v>불량</v>
      </c>
      <c r="I92" t="str">
        <f t="shared" si="8"/>
        <v>매우양호</v>
      </c>
    </row>
    <row r="93" spans="1:9">
      <c r="A93">
        <v>48</v>
      </c>
      <c r="B93">
        <v>288</v>
      </c>
      <c r="C93" t="s">
        <v>94</v>
      </c>
      <c r="D93">
        <v>0</v>
      </c>
      <c r="E93">
        <v>37</v>
      </c>
      <c r="F93">
        <v>0</v>
      </c>
      <c r="G93" t="str">
        <f t="shared" si="6"/>
        <v>매우양호</v>
      </c>
      <c r="H93" t="str">
        <f t="shared" si="7"/>
        <v>불량</v>
      </c>
      <c r="I93" t="str">
        <f t="shared" si="8"/>
        <v>매우양호</v>
      </c>
    </row>
    <row r="94" spans="1:9">
      <c r="A94">
        <v>48</v>
      </c>
      <c r="B94">
        <v>284</v>
      </c>
      <c r="C94" t="s">
        <v>95</v>
      </c>
      <c r="D94">
        <v>0</v>
      </c>
      <c r="E94">
        <v>20</v>
      </c>
      <c r="F94">
        <v>2</v>
      </c>
      <c r="G94" t="str">
        <f t="shared" si="6"/>
        <v>매우양호</v>
      </c>
      <c r="H94" t="str">
        <f t="shared" si="7"/>
        <v>불량</v>
      </c>
      <c r="I94" t="str">
        <f t="shared" si="8"/>
        <v>매우양호</v>
      </c>
    </row>
    <row r="95" spans="1:9">
      <c r="A95">
        <v>48</v>
      </c>
      <c r="B95">
        <v>155</v>
      </c>
      <c r="C95" t="s">
        <v>96</v>
      </c>
      <c r="D95">
        <v>0</v>
      </c>
      <c r="E95">
        <v>9</v>
      </c>
      <c r="F95">
        <v>0</v>
      </c>
      <c r="G95" t="str">
        <f t="shared" si="6"/>
        <v>매우양호</v>
      </c>
      <c r="H95" t="str">
        <f t="shared" si="7"/>
        <v>매우양호</v>
      </c>
      <c r="I95" t="str">
        <f t="shared" si="8"/>
        <v>매우양호</v>
      </c>
    </row>
    <row r="96" spans="1:9">
      <c r="A96">
        <v>50</v>
      </c>
      <c r="B96">
        <v>188</v>
      </c>
      <c r="C96" t="s">
        <v>97</v>
      </c>
      <c r="D96">
        <v>4</v>
      </c>
      <c r="E96">
        <v>137</v>
      </c>
      <c r="F96">
        <v>3</v>
      </c>
      <c r="G96" t="str">
        <f t="shared" si="6"/>
        <v>매우양호</v>
      </c>
      <c r="H96" t="str">
        <f t="shared" si="7"/>
        <v>불량</v>
      </c>
      <c r="I96" t="str">
        <f t="shared" si="8"/>
        <v>매우양호</v>
      </c>
    </row>
    <row r="97" spans="1:9">
      <c r="A97">
        <v>50</v>
      </c>
      <c r="B97">
        <v>185</v>
      </c>
      <c r="C97" t="s">
        <v>98</v>
      </c>
      <c r="D97">
        <v>17</v>
      </c>
      <c r="E97">
        <v>25</v>
      </c>
      <c r="F97">
        <v>1</v>
      </c>
      <c r="G97" t="str">
        <f t="shared" si="6"/>
        <v>양호</v>
      </c>
      <c r="H97" t="str">
        <f t="shared" si="7"/>
        <v>불량</v>
      </c>
      <c r="I97" t="str">
        <f t="shared" si="8"/>
        <v>매우양호</v>
      </c>
    </row>
    <row r="98" spans="1:9">
      <c r="A98">
        <v>50</v>
      </c>
      <c r="B98">
        <v>184</v>
      </c>
      <c r="C98" t="s">
        <v>99</v>
      </c>
      <c r="D98">
        <v>0</v>
      </c>
      <c r="E98">
        <v>33</v>
      </c>
      <c r="F98">
        <v>2</v>
      </c>
      <c r="G98" t="str">
        <f t="shared" si="6"/>
        <v>매우양호</v>
      </c>
      <c r="H98" t="str">
        <f t="shared" si="7"/>
        <v>불량</v>
      </c>
      <c r="I98" t="str">
        <f t="shared" si="8"/>
        <v>매우양호</v>
      </c>
    </row>
    <row r="99" spans="1:9">
      <c r="A99">
        <v>50</v>
      </c>
      <c r="B99">
        <v>189</v>
      </c>
      <c r="C99" t="s">
        <v>100</v>
      </c>
      <c r="D99">
        <v>1</v>
      </c>
      <c r="E99">
        <v>12</v>
      </c>
      <c r="F99">
        <v>0</v>
      </c>
      <c r="G99" t="str">
        <f t="shared" si="6"/>
        <v>매우양호</v>
      </c>
      <c r="H99" t="str">
        <f t="shared" si="7"/>
        <v>양호</v>
      </c>
      <c r="I99" t="str">
        <f t="shared" si="8"/>
        <v>매우양호</v>
      </c>
    </row>
  </sheetData>
  <autoFilter ref="A3:I99" xr:uid="{00000000-0009-0000-0000-000004000000}"/>
  <phoneticPr fontId="2" type="noConversion"/>
  <conditionalFormatting sqref="D5:F99">
    <cfRule type="cellIs" dxfId="0" priority="1" operator="greaterThan">
      <formula>20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99"/>
  <sheetViews>
    <sheetView topLeftCell="A60" zoomScale="85" zoomScaleNormal="85" workbookViewId="0">
      <selection activeCell="D1" sqref="D1:I99"/>
    </sheetView>
  </sheetViews>
  <sheetFormatPr defaultRowHeight="17.399999999999999"/>
  <sheetData>
    <row r="1" spans="1:9">
      <c r="D1" t="s">
        <v>101</v>
      </c>
      <c r="E1" t="s">
        <v>101</v>
      </c>
      <c r="F1" t="s">
        <v>101</v>
      </c>
    </row>
    <row r="2" spans="1:9">
      <c r="A2" t="s">
        <v>1</v>
      </c>
      <c r="B2" t="s">
        <v>2</v>
      </c>
      <c r="C2" t="s">
        <v>3</v>
      </c>
      <c r="D2">
        <v>2017</v>
      </c>
      <c r="E2">
        <v>2018</v>
      </c>
      <c r="F2">
        <v>2019</v>
      </c>
      <c r="G2">
        <v>2017</v>
      </c>
      <c r="H2">
        <v>2018</v>
      </c>
      <c r="I2">
        <v>2019</v>
      </c>
    </row>
    <row r="3" spans="1:9">
      <c r="A3" t="s">
        <v>4</v>
      </c>
      <c r="B3" t="s">
        <v>5</v>
      </c>
      <c r="C3" t="s">
        <v>5</v>
      </c>
      <c r="D3" s="1">
        <v>9933</v>
      </c>
      <c r="E3" s="1">
        <v>5182</v>
      </c>
      <c r="F3" s="1">
        <v>5247</v>
      </c>
      <c r="G3" s="2"/>
      <c r="H3" s="2"/>
      <c r="I3" s="2"/>
    </row>
    <row r="4" spans="1:9">
      <c r="B4">
        <v>187</v>
      </c>
      <c r="D4" s="1">
        <v>8760</v>
      </c>
    </row>
    <row r="5" spans="1:9">
      <c r="A5">
        <v>11</v>
      </c>
      <c r="B5">
        <v>108</v>
      </c>
      <c r="C5" t="s">
        <v>6</v>
      </c>
      <c r="D5">
        <v>4</v>
      </c>
      <c r="E5">
        <v>17</v>
      </c>
      <c r="F5">
        <v>0</v>
      </c>
      <c r="G5" t="str">
        <f>IF(D5&lt;10,"매우양호",IF(D5&lt;20,"양호","불량"))</f>
        <v>매우양호</v>
      </c>
      <c r="H5" t="str">
        <f>IF(E5&lt;10,"매우양호",IF(E5&lt;20,"양호","불량"))</f>
        <v>양호</v>
      </c>
      <c r="I5" t="str">
        <f>IF(F5&lt;10,"매우양호",IF(F5&lt;20,"양호","불량"))</f>
        <v>매우양호</v>
      </c>
    </row>
    <row r="6" spans="1:9">
      <c r="A6">
        <v>26</v>
      </c>
      <c r="B6">
        <v>159</v>
      </c>
      <c r="C6" t="s">
        <v>7</v>
      </c>
      <c r="D6">
        <v>0</v>
      </c>
      <c r="E6">
        <v>94</v>
      </c>
      <c r="F6">
        <v>0</v>
      </c>
      <c r="G6" t="str">
        <f t="shared" ref="G6:G69" si="0">IF(D6&lt;10,"매우양호",IF(D6&lt;20,"양호","불량"))</f>
        <v>매우양호</v>
      </c>
      <c r="H6" t="str">
        <f t="shared" ref="H6:H69" si="1">IF(E6&lt;10,"매우양호",IF(E6&lt;20,"양호","불량"))</f>
        <v>불량</v>
      </c>
      <c r="I6" t="str">
        <f t="shared" ref="I6:I69" si="2">IF(F6&lt;10,"매우양호",IF(F6&lt;20,"양호","불량"))</f>
        <v>매우양호</v>
      </c>
    </row>
    <row r="7" spans="1:9">
      <c r="A7">
        <v>27</v>
      </c>
      <c r="B7">
        <v>143</v>
      </c>
      <c r="C7" t="s">
        <v>8</v>
      </c>
      <c r="D7">
        <v>0</v>
      </c>
      <c r="E7">
        <v>36</v>
      </c>
      <c r="F7">
        <v>0</v>
      </c>
      <c r="G7" t="str">
        <f t="shared" si="0"/>
        <v>매우양호</v>
      </c>
      <c r="H7" t="str">
        <f t="shared" si="1"/>
        <v>불량</v>
      </c>
      <c r="I7" t="str">
        <f t="shared" si="2"/>
        <v>매우양호</v>
      </c>
    </row>
    <row r="8" spans="1:9">
      <c r="A8">
        <v>28</v>
      </c>
      <c r="B8">
        <v>112</v>
      </c>
      <c r="C8" t="s">
        <v>9</v>
      </c>
      <c r="D8">
        <v>0</v>
      </c>
      <c r="E8">
        <v>7</v>
      </c>
      <c r="F8">
        <v>0</v>
      </c>
      <c r="G8" t="str">
        <f t="shared" si="0"/>
        <v>매우양호</v>
      </c>
      <c r="H8" t="str">
        <f t="shared" si="1"/>
        <v>매우양호</v>
      </c>
      <c r="I8" t="str">
        <f t="shared" si="2"/>
        <v>매우양호</v>
      </c>
    </row>
    <row r="9" spans="1:9">
      <c r="A9">
        <v>28</v>
      </c>
      <c r="B9">
        <v>201</v>
      </c>
      <c r="C9" t="s">
        <v>10</v>
      </c>
      <c r="D9">
        <v>0</v>
      </c>
      <c r="E9">
        <v>22</v>
      </c>
      <c r="F9">
        <v>6</v>
      </c>
      <c r="G9" t="str">
        <f t="shared" si="0"/>
        <v>매우양호</v>
      </c>
      <c r="H9" t="str">
        <f t="shared" si="1"/>
        <v>불량</v>
      </c>
      <c r="I9" t="str">
        <f t="shared" si="2"/>
        <v>매우양호</v>
      </c>
    </row>
    <row r="10" spans="1:9">
      <c r="A10">
        <v>28</v>
      </c>
      <c r="B10">
        <v>102</v>
      </c>
      <c r="C10" t="s">
        <v>11</v>
      </c>
      <c r="D10">
        <v>0</v>
      </c>
      <c r="E10">
        <v>15</v>
      </c>
      <c r="F10">
        <v>0</v>
      </c>
      <c r="G10" t="str">
        <f t="shared" si="0"/>
        <v>매우양호</v>
      </c>
      <c r="H10" t="str">
        <f t="shared" si="1"/>
        <v>양호</v>
      </c>
      <c r="I10" t="str">
        <f t="shared" si="2"/>
        <v>매우양호</v>
      </c>
    </row>
    <row r="11" spans="1:9">
      <c r="A11">
        <v>29</v>
      </c>
      <c r="B11">
        <v>156</v>
      </c>
      <c r="C11" t="s">
        <v>12</v>
      </c>
      <c r="D11">
        <v>1</v>
      </c>
      <c r="E11">
        <v>29</v>
      </c>
      <c r="F11">
        <v>0</v>
      </c>
      <c r="G11" t="str">
        <f t="shared" si="0"/>
        <v>매우양호</v>
      </c>
      <c r="H11" t="str">
        <f t="shared" si="1"/>
        <v>불량</v>
      </c>
      <c r="I11" t="str">
        <f t="shared" si="2"/>
        <v>매우양호</v>
      </c>
    </row>
    <row r="12" spans="1:9">
      <c r="A12">
        <v>30</v>
      </c>
      <c r="B12">
        <v>133</v>
      </c>
      <c r="C12" t="s">
        <v>13</v>
      </c>
      <c r="D12">
        <v>0</v>
      </c>
      <c r="E12">
        <v>14</v>
      </c>
      <c r="F12">
        <v>0</v>
      </c>
      <c r="G12" t="str">
        <f t="shared" si="0"/>
        <v>매우양호</v>
      </c>
      <c r="H12" t="str">
        <f t="shared" si="1"/>
        <v>양호</v>
      </c>
      <c r="I12" t="str">
        <f t="shared" si="2"/>
        <v>매우양호</v>
      </c>
    </row>
    <row r="13" spans="1:9">
      <c r="A13">
        <v>31</v>
      </c>
      <c r="B13">
        <v>152</v>
      </c>
      <c r="C13" t="s">
        <v>14</v>
      </c>
      <c r="D13">
        <v>0</v>
      </c>
      <c r="E13">
        <v>158</v>
      </c>
      <c r="F13">
        <v>1</v>
      </c>
      <c r="G13" t="str">
        <f t="shared" si="0"/>
        <v>매우양호</v>
      </c>
      <c r="H13" t="str">
        <f t="shared" si="1"/>
        <v>불량</v>
      </c>
      <c r="I13" t="str">
        <f t="shared" si="2"/>
        <v>매우양호</v>
      </c>
    </row>
    <row r="14" spans="1:9">
      <c r="A14">
        <v>41</v>
      </c>
      <c r="B14">
        <v>99</v>
      </c>
      <c r="C14" t="s">
        <v>15</v>
      </c>
      <c r="D14">
        <v>54</v>
      </c>
      <c r="E14">
        <v>53</v>
      </c>
      <c r="F14">
        <v>11</v>
      </c>
      <c r="G14" t="str">
        <f t="shared" si="0"/>
        <v>불량</v>
      </c>
      <c r="H14" t="str">
        <f t="shared" si="1"/>
        <v>불량</v>
      </c>
      <c r="I14" t="str">
        <f t="shared" si="2"/>
        <v>양호</v>
      </c>
    </row>
    <row r="15" spans="1:9">
      <c r="A15">
        <v>41</v>
      </c>
      <c r="B15">
        <v>203</v>
      </c>
      <c r="C15" t="s">
        <v>16</v>
      </c>
      <c r="D15">
        <v>12</v>
      </c>
      <c r="E15">
        <v>23</v>
      </c>
      <c r="F15">
        <v>28</v>
      </c>
      <c r="G15" t="str">
        <f t="shared" si="0"/>
        <v>양호</v>
      </c>
      <c r="H15" t="str">
        <f t="shared" si="1"/>
        <v>불량</v>
      </c>
      <c r="I15" t="str">
        <f t="shared" si="2"/>
        <v>불량</v>
      </c>
    </row>
    <row r="16" spans="1:9">
      <c r="A16">
        <v>41</v>
      </c>
      <c r="B16">
        <v>202</v>
      </c>
      <c r="C16" t="s">
        <v>17</v>
      </c>
      <c r="D16">
        <v>15</v>
      </c>
      <c r="E16">
        <v>4</v>
      </c>
      <c r="F16">
        <v>98</v>
      </c>
      <c r="G16" t="str">
        <f t="shared" si="0"/>
        <v>양호</v>
      </c>
      <c r="H16" t="str">
        <f t="shared" si="1"/>
        <v>매우양호</v>
      </c>
      <c r="I16" t="str">
        <f t="shared" si="2"/>
        <v>불량</v>
      </c>
    </row>
    <row r="17" spans="1:9">
      <c r="A17">
        <v>41</v>
      </c>
      <c r="B17">
        <v>98</v>
      </c>
      <c r="C17" t="s">
        <v>18</v>
      </c>
      <c r="D17">
        <v>5</v>
      </c>
      <c r="E17">
        <v>7</v>
      </c>
      <c r="F17">
        <v>6</v>
      </c>
      <c r="G17" t="str">
        <f t="shared" si="0"/>
        <v>매우양호</v>
      </c>
      <c r="H17" t="str">
        <f t="shared" si="1"/>
        <v>매우양호</v>
      </c>
      <c r="I17" t="str">
        <f t="shared" si="2"/>
        <v>매우양호</v>
      </c>
    </row>
    <row r="18" spans="1:9">
      <c r="A18">
        <v>41</v>
      </c>
      <c r="B18">
        <v>119</v>
      </c>
      <c r="C18" t="s">
        <v>19</v>
      </c>
      <c r="D18">
        <v>0</v>
      </c>
      <c r="E18">
        <v>17</v>
      </c>
      <c r="F18">
        <v>0</v>
      </c>
      <c r="G18" t="str">
        <f t="shared" si="0"/>
        <v>매우양호</v>
      </c>
      <c r="H18" t="str">
        <f t="shared" si="1"/>
        <v>양호</v>
      </c>
      <c r="I18" t="str">
        <f t="shared" si="2"/>
        <v>매우양호</v>
      </c>
    </row>
    <row r="19" spans="1:9">
      <c r="A19">
        <v>42</v>
      </c>
      <c r="B19">
        <v>100</v>
      </c>
      <c r="C19" t="s">
        <v>20</v>
      </c>
      <c r="D19">
        <v>8</v>
      </c>
      <c r="E19">
        <v>55</v>
      </c>
      <c r="F19">
        <v>0</v>
      </c>
      <c r="G19" t="str">
        <f t="shared" si="0"/>
        <v>매우양호</v>
      </c>
      <c r="H19" t="str">
        <f t="shared" si="1"/>
        <v>불량</v>
      </c>
      <c r="I19" t="str">
        <f t="shared" si="2"/>
        <v>매우양호</v>
      </c>
    </row>
    <row r="20" spans="1:9">
      <c r="A20">
        <v>42</v>
      </c>
      <c r="B20">
        <v>106</v>
      </c>
      <c r="C20" t="s">
        <v>21</v>
      </c>
      <c r="D20">
        <v>5</v>
      </c>
      <c r="E20">
        <v>56</v>
      </c>
      <c r="F20">
        <v>0</v>
      </c>
      <c r="G20" t="str">
        <f t="shared" si="0"/>
        <v>매우양호</v>
      </c>
      <c r="H20" t="str">
        <f t="shared" si="1"/>
        <v>불량</v>
      </c>
      <c r="I20" t="str">
        <f t="shared" si="2"/>
        <v>매우양호</v>
      </c>
    </row>
    <row r="21" spans="1:9">
      <c r="A21">
        <v>42</v>
      </c>
      <c r="B21">
        <v>121</v>
      </c>
      <c r="C21" t="s">
        <v>22</v>
      </c>
      <c r="D21">
        <v>0</v>
      </c>
      <c r="E21">
        <v>64</v>
      </c>
      <c r="F21">
        <v>0</v>
      </c>
      <c r="G21" t="str">
        <f t="shared" si="0"/>
        <v>매우양호</v>
      </c>
      <c r="H21" t="str">
        <f t="shared" si="1"/>
        <v>불량</v>
      </c>
      <c r="I21" t="str">
        <f t="shared" si="2"/>
        <v>매우양호</v>
      </c>
    </row>
    <row r="22" spans="1:9">
      <c r="A22">
        <v>42</v>
      </c>
      <c r="B22">
        <v>216</v>
      </c>
      <c r="C22" t="s">
        <v>23</v>
      </c>
      <c r="D22">
        <v>0</v>
      </c>
      <c r="E22">
        <v>18</v>
      </c>
      <c r="F22">
        <v>0</v>
      </c>
      <c r="G22" t="str">
        <f t="shared" si="0"/>
        <v>매우양호</v>
      </c>
      <c r="H22" t="str">
        <f t="shared" si="1"/>
        <v>양호</v>
      </c>
      <c r="I22" t="str">
        <f t="shared" si="2"/>
        <v>매우양호</v>
      </c>
    </row>
    <row r="23" spans="1:9">
      <c r="A23">
        <v>42</v>
      </c>
      <c r="B23">
        <v>105</v>
      </c>
      <c r="C23" t="s">
        <v>24</v>
      </c>
      <c r="D23">
        <v>0</v>
      </c>
      <c r="E23">
        <v>66</v>
      </c>
      <c r="F23">
        <v>1</v>
      </c>
      <c r="G23" t="str">
        <f t="shared" si="0"/>
        <v>매우양호</v>
      </c>
      <c r="H23" t="str">
        <f t="shared" si="1"/>
        <v>불량</v>
      </c>
      <c r="I23" t="str">
        <f t="shared" si="2"/>
        <v>매우양호</v>
      </c>
    </row>
    <row r="24" spans="1:9">
      <c r="A24">
        <v>42</v>
      </c>
      <c r="B24">
        <v>217</v>
      </c>
      <c r="C24" t="s">
        <v>25</v>
      </c>
      <c r="D24">
        <v>51</v>
      </c>
      <c r="E24">
        <v>173</v>
      </c>
      <c r="F24">
        <v>0</v>
      </c>
      <c r="G24" t="str">
        <f t="shared" si="0"/>
        <v>불량</v>
      </c>
      <c r="H24" t="str">
        <f t="shared" si="1"/>
        <v>불량</v>
      </c>
      <c r="I24" t="str">
        <f t="shared" si="2"/>
        <v>매우양호</v>
      </c>
    </row>
    <row r="25" spans="1:9">
      <c r="A25">
        <v>42</v>
      </c>
      <c r="B25">
        <v>101</v>
      </c>
      <c r="C25" t="s">
        <v>26</v>
      </c>
      <c r="D25">
        <v>0</v>
      </c>
      <c r="E25">
        <v>1</v>
      </c>
      <c r="F25">
        <v>10</v>
      </c>
      <c r="G25" t="str">
        <f t="shared" si="0"/>
        <v>매우양호</v>
      </c>
      <c r="H25" t="str">
        <f t="shared" si="1"/>
        <v>매우양호</v>
      </c>
      <c r="I25" t="str">
        <f t="shared" si="2"/>
        <v>양호</v>
      </c>
    </row>
    <row r="26" spans="1:9">
      <c r="A26">
        <v>42</v>
      </c>
      <c r="B26">
        <v>212</v>
      </c>
      <c r="C26" t="s">
        <v>27</v>
      </c>
      <c r="D26">
        <v>19</v>
      </c>
      <c r="E26">
        <v>7</v>
      </c>
      <c r="F26">
        <v>0</v>
      </c>
      <c r="G26" t="str">
        <f t="shared" si="0"/>
        <v>양호</v>
      </c>
      <c r="H26" t="str">
        <f t="shared" si="1"/>
        <v>매우양호</v>
      </c>
      <c r="I26" t="str">
        <f t="shared" si="2"/>
        <v>매우양호</v>
      </c>
    </row>
    <row r="27" spans="1:9">
      <c r="A27">
        <v>42</v>
      </c>
      <c r="B27">
        <v>211</v>
      </c>
      <c r="C27" t="s">
        <v>28</v>
      </c>
      <c r="D27">
        <v>0</v>
      </c>
      <c r="E27">
        <v>7</v>
      </c>
      <c r="F27">
        <v>0</v>
      </c>
      <c r="G27" t="str">
        <f t="shared" si="0"/>
        <v>매우양호</v>
      </c>
      <c r="H27" t="str">
        <f t="shared" si="1"/>
        <v>매우양호</v>
      </c>
      <c r="I27" t="str">
        <f t="shared" si="2"/>
        <v>매우양호</v>
      </c>
    </row>
    <row r="28" spans="1:9">
      <c r="A28">
        <v>42</v>
      </c>
      <c r="B28">
        <v>114</v>
      </c>
      <c r="C28" t="s">
        <v>29</v>
      </c>
      <c r="D28">
        <v>0</v>
      </c>
      <c r="E28">
        <v>14</v>
      </c>
      <c r="F28">
        <v>0</v>
      </c>
      <c r="G28" t="str">
        <f t="shared" si="0"/>
        <v>매우양호</v>
      </c>
      <c r="H28" t="str">
        <f t="shared" si="1"/>
        <v>양호</v>
      </c>
      <c r="I28" t="str">
        <f t="shared" si="2"/>
        <v>매우양호</v>
      </c>
    </row>
    <row r="29" spans="1:9">
      <c r="A29">
        <v>42</v>
      </c>
      <c r="B29">
        <v>90</v>
      </c>
      <c r="C29" t="s">
        <v>30</v>
      </c>
      <c r="D29">
        <v>2</v>
      </c>
      <c r="E29">
        <v>0</v>
      </c>
      <c r="F29">
        <v>0</v>
      </c>
      <c r="G29" t="str">
        <f t="shared" si="0"/>
        <v>매우양호</v>
      </c>
      <c r="H29" t="str">
        <f t="shared" si="1"/>
        <v>매우양호</v>
      </c>
      <c r="I29" t="str">
        <f t="shared" si="2"/>
        <v>매우양호</v>
      </c>
    </row>
    <row r="30" spans="1:9">
      <c r="A30">
        <v>42</v>
      </c>
      <c r="B30">
        <v>104</v>
      </c>
      <c r="C30" t="s">
        <v>31</v>
      </c>
      <c r="D30">
        <v>0</v>
      </c>
      <c r="E30">
        <v>17</v>
      </c>
      <c r="F30">
        <v>0</v>
      </c>
      <c r="G30" t="str">
        <f t="shared" si="0"/>
        <v>매우양호</v>
      </c>
      <c r="H30" t="str">
        <f t="shared" si="1"/>
        <v>양호</v>
      </c>
      <c r="I30" t="str">
        <f t="shared" si="2"/>
        <v>매우양호</v>
      </c>
    </row>
    <row r="31" spans="1:9">
      <c r="A31">
        <v>42</v>
      </c>
      <c r="B31">
        <v>95</v>
      </c>
      <c r="C31" t="s">
        <v>32</v>
      </c>
      <c r="D31">
        <v>20</v>
      </c>
      <c r="E31">
        <v>0</v>
      </c>
      <c r="F31">
        <v>0</v>
      </c>
      <c r="G31" t="str">
        <f t="shared" si="0"/>
        <v>불량</v>
      </c>
      <c r="H31" t="str">
        <f t="shared" si="1"/>
        <v>매우양호</v>
      </c>
      <c r="I31" t="str">
        <f t="shared" si="2"/>
        <v>매우양호</v>
      </c>
    </row>
    <row r="32" spans="1:9">
      <c r="A32">
        <v>42</v>
      </c>
      <c r="B32">
        <v>93</v>
      </c>
      <c r="C32" t="s">
        <v>33</v>
      </c>
      <c r="D32">
        <v>0</v>
      </c>
      <c r="E32">
        <v>0</v>
      </c>
      <c r="F32">
        <v>0</v>
      </c>
      <c r="G32" t="str">
        <f t="shared" si="0"/>
        <v>매우양호</v>
      </c>
      <c r="H32" t="str">
        <f t="shared" si="1"/>
        <v>매우양호</v>
      </c>
      <c r="I32" t="str">
        <f t="shared" si="2"/>
        <v>매우양호</v>
      </c>
    </row>
    <row r="33" spans="1:9">
      <c r="A33">
        <v>43</v>
      </c>
      <c r="B33">
        <v>127</v>
      </c>
      <c r="C33" t="s">
        <v>34</v>
      </c>
      <c r="D33">
        <v>1</v>
      </c>
      <c r="E33">
        <v>16</v>
      </c>
      <c r="F33">
        <v>3</v>
      </c>
      <c r="G33" t="str">
        <f t="shared" si="0"/>
        <v>매우양호</v>
      </c>
      <c r="H33" t="str">
        <f t="shared" si="1"/>
        <v>양호</v>
      </c>
      <c r="I33" t="str">
        <f t="shared" si="2"/>
        <v>매우양호</v>
      </c>
    </row>
    <row r="34" spans="1:9">
      <c r="A34">
        <v>43</v>
      </c>
      <c r="B34">
        <v>135</v>
      </c>
      <c r="C34" t="s">
        <v>35</v>
      </c>
      <c r="D34">
        <v>1</v>
      </c>
      <c r="E34">
        <v>11</v>
      </c>
      <c r="F34">
        <v>4</v>
      </c>
      <c r="G34" t="str">
        <f t="shared" si="0"/>
        <v>매우양호</v>
      </c>
      <c r="H34" t="str">
        <f t="shared" si="1"/>
        <v>양호</v>
      </c>
      <c r="I34" t="str">
        <f t="shared" si="2"/>
        <v>매우양호</v>
      </c>
    </row>
    <row r="35" spans="1:9">
      <c r="A35">
        <v>43</v>
      </c>
      <c r="B35">
        <v>221</v>
      </c>
      <c r="C35" t="s">
        <v>36</v>
      </c>
      <c r="D35">
        <v>1</v>
      </c>
      <c r="E35">
        <v>9</v>
      </c>
      <c r="F35">
        <v>0</v>
      </c>
      <c r="G35" t="str">
        <f t="shared" si="0"/>
        <v>매우양호</v>
      </c>
      <c r="H35" t="str">
        <f t="shared" si="1"/>
        <v>매우양호</v>
      </c>
      <c r="I35" t="str">
        <f t="shared" si="2"/>
        <v>매우양호</v>
      </c>
    </row>
    <row r="36" spans="1:9">
      <c r="A36">
        <v>43</v>
      </c>
      <c r="B36">
        <v>226</v>
      </c>
      <c r="C36" t="s">
        <v>37</v>
      </c>
      <c r="D36">
        <v>2</v>
      </c>
      <c r="E36">
        <v>38</v>
      </c>
      <c r="F36">
        <v>4</v>
      </c>
      <c r="G36" t="str">
        <f t="shared" si="0"/>
        <v>매우양호</v>
      </c>
      <c r="H36" t="str">
        <f t="shared" si="1"/>
        <v>불량</v>
      </c>
      <c r="I36" t="str">
        <f t="shared" si="2"/>
        <v>매우양호</v>
      </c>
    </row>
    <row r="37" spans="1:9">
      <c r="A37">
        <v>43</v>
      </c>
      <c r="B37">
        <v>131</v>
      </c>
      <c r="C37" t="s">
        <v>38</v>
      </c>
      <c r="D37">
        <v>1</v>
      </c>
      <c r="E37">
        <v>61</v>
      </c>
      <c r="F37">
        <v>0</v>
      </c>
      <c r="G37" t="str">
        <f t="shared" si="0"/>
        <v>매우양호</v>
      </c>
      <c r="H37" t="str">
        <f t="shared" si="1"/>
        <v>불량</v>
      </c>
      <c r="I37" t="str">
        <f t="shared" si="2"/>
        <v>매우양호</v>
      </c>
    </row>
    <row r="38" spans="1:9">
      <c r="A38">
        <v>44</v>
      </c>
      <c r="B38">
        <v>129</v>
      </c>
      <c r="C38" t="s">
        <v>39</v>
      </c>
      <c r="D38">
        <v>92</v>
      </c>
      <c r="E38">
        <v>28</v>
      </c>
      <c r="F38">
        <v>34</v>
      </c>
      <c r="G38" t="str">
        <f t="shared" si="0"/>
        <v>불량</v>
      </c>
      <c r="H38" t="str">
        <f t="shared" si="1"/>
        <v>불량</v>
      </c>
      <c r="I38" t="str">
        <f t="shared" si="2"/>
        <v>불량</v>
      </c>
    </row>
    <row r="39" spans="1:9">
      <c r="A39">
        <v>44</v>
      </c>
      <c r="B39">
        <v>177</v>
      </c>
      <c r="C39" t="s">
        <v>40</v>
      </c>
      <c r="D39">
        <v>34</v>
      </c>
      <c r="E39">
        <v>81</v>
      </c>
      <c r="F39">
        <v>0</v>
      </c>
      <c r="G39" t="str">
        <f t="shared" si="0"/>
        <v>불량</v>
      </c>
      <c r="H39" t="str">
        <f t="shared" si="1"/>
        <v>불량</v>
      </c>
      <c r="I39" t="str">
        <f t="shared" si="2"/>
        <v>매우양호</v>
      </c>
    </row>
    <row r="40" spans="1:9">
      <c r="A40">
        <v>44</v>
      </c>
      <c r="B40">
        <v>232</v>
      </c>
      <c r="C40" t="s">
        <v>41</v>
      </c>
      <c r="D40">
        <v>5</v>
      </c>
      <c r="E40">
        <v>10</v>
      </c>
      <c r="F40">
        <v>260</v>
      </c>
      <c r="G40" t="str">
        <f t="shared" si="0"/>
        <v>매우양호</v>
      </c>
      <c r="H40" t="str">
        <f t="shared" si="1"/>
        <v>양호</v>
      </c>
      <c r="I40" t="str">
        <f t="shared" si="2"/>
        <v>불량</v>
      </c>
    </row>
    <row r="41" spans="1:9">
      <c r="A41">
        <v>44</v>
      </c>
      <c r="B41">
        <v>236</v>
      </c>
      <c r="C41" t="s">
        <v>42</v>
      </c>
      <c r="D41">
        <v>0</v>
      </c>
      <c r="E41">
        <v>45</v>
      </c>
      <c r="F41">
        <v>0</v>
      </c>
      <c r="G41" t="str">
        <f t="shared" si="0"/>
        <v>매우양호</v>
      </c>
      <c r="H41" t="str">
        <f t="shared" si="1"/>
        <v>불량</v>
      </c>
      <c r="I41" t="str">
        <f t="shared" si="2"/>
        <v>매우양호</v>
      </c>
    </row>
    <row r="42" spans="1:9">
      <c r="A42">
        <v>44</v>
      </c>
      <c r="B42">
        <v>235</v>
      </c>
      <c r="C42" t="s">
        <v>43</v>
      </c>
      <c r="D42">
        <v>0</v>
      </c>
      <c r="E42">
        <v>129</v>
      </c>
      <c r="F42">
        <v>1</v>
      </c>
      <c r="G42" t="str">
        <f t="shared" si="0"/>
        <v>매우양호</v>
      </c>
      <c r="H42" t="str">
        <f t="shared" si="1"/>
        <v>불량</v>
      </c>
      <c r="I42" t="str">
        <f t="shared" si="2"/>
        <v>매우양호</v>
      </c>
    </row>
    <row r="43" spans="1:9">
      <c r="A43">
        <v>44</v>
      </c>
      <c r="B43">
        <v>238</v>
      </c>
      <c r="C43" t="s">
        <v>44</v>
      </c>
      <c r="D43">
        <v>6</v>
      </c>
      <c r="E43">
        <v>90</v>
      </c>
      <c r="F43">
        <v>0</v>
      </c>
      <c r="G43" t="str">
        <f t="shared" si="0"/>
        <v>매우양호</v>
      </c>
      <c r="H43" t="str">
        <f t="shared" si="1"/>
        <v>불량</v>
      </c>
      <c r="I43" t="str">
        <f t="shared" si="2"/>
        <v>매우양호</v>
      </c>
    </row>
    <row r="44" spans="1:9">
      <c r="A44">
        <v>45</v>
      </c>
      <c r="B44">
        <v>247</v>
      </c>
      <c r="C44" t="s">
        <v>45</v>
      </c>
      <c r="D44">
        <v>5</v>
      </c>
      <c r="E44">
        <v>112</v>
      </c>
      <c r="F44">
        <v>21</v>
      </c>
      <c r="G44" t="str">
        <f t="shared" si="0"/>
        <v>매우양호</v>
      </c>
      <c r="H44" t="str">
        <f t="shared" si="1"/>
        <v>불량</v>
      </c>
      <c r="I44" t="str">
        <f t="shared" si="2"/>
        <v>불량</v>
      </c>
    </row>
    <row r="45" spans="1:9">
      <c r="A45">
        <v>45</v>
      </c>
      <c r="B45">
        <v>254</v>
      </c>
      <c r="C45" t="s">
        <v>46</v>
      </c>
      <c r="D45">
        <v>62</v>
      </c>
      <c r="E45">
        <v>32</v>
      </c>
      <c r="F45">
        <v>58</v>
      </c>
      <c r="G45" t="str">
        <f t="shared" si="0"/>
        <v>불량</v>
      </c>
      <c r="H45" t="str">
        <f t="shared" si="1"/>
        <v>불량</v>
      </c>
      <c r="I45" t="str">
        <f t="shared" si="2"/>
        <v>불량</v>
      </c>
    </row>
    <row r="46" spans="1:9">
      <c r="A46">
        <v>45</v>
      </c>
      <c r="B46">
        <v>248</v>
      </c>
      <c r="C46" t="s">
        <v>47</v>
      </c>
      <c r="D46">
        <v>0</v>
      </c>
      <c r="E46">
        <v>34</v>
      </c>
      <c r="F46">
        <v>197</v>
      </c>
      <c r="G46" t="str">
        <f t="shared" si="0"/>
        <v>매우양호</v>
      </c>
      <c r="H46" t="str">
        <f t="shared" si="1"/>
        <v>불량</v>
      </c>
      <c r="I46" t="str">
        <f t="shared" si="2"/>
        <v>불량</v>
      </c>
    </row>
    <row r="47" spans="1:9">
      <c r="A47">
        <v>45</v>
      </c>
      <c r="B47">
        <v>244</v>
      </c>
      <c r="C47" t="s">
        <v>48</v>
      </c>
      <c r="D47">
        <v>0</v>
      </c>
      <c r="E47">
        <v>40</v>
      </c>
      <c r="F47">
        <v>0</v>
      </c>
      <c r="G47" t="str">
        <f t="shared" si="0"/>
        <v>매우양호</v>
      </c>
      <c r="H47" t="str">
        <f t="shared" si="1"/>
        <v>불량</v>
      </c>
      <c r="I47" t="str">
        <f t="shared" si="2"/>
        <v>매우양호</v>
      </c>
    </row>
    <row r="48" spans="1:9">
      <c r="A48">
        <v>45</v>
      </c>
      <c r="B48">
        <v>172</v>
      </c>
      <c r="C48" t="s">
        <v>49</v>
      </c>
      <c r="D48">
        <v>15</v>
      </c>
      <c r="E48">
        <v>130</v>
      </c>
      <c r="F48">
        <v>23</v>
      </c>
      <c r="G48" t="str">
        <f t="shared" si="0"/>
        <v>양호</v>
      </c>
      <c r="H48" t="str">
        <f t="shared" si="1"/>
        <v>불량</v>
      </c>
      <c r="I48" t="str">
        <f t="shared" si="2"/>
        <v>불량</v>
      </c>
    </row>
    <row r="49" spans="1:9">
      <c r="A49">
        <v>45</v>
      </c>
      <c r="B49">
        <v>251</v>
      </c>
      <c r="C49" t="s">
        <v>50</v>
      </c>
      <c r="D49">
        <v>17</v>
      </c>
      <c r="E49">
        <v>27</v>
      </c>
      <c r="F49">
        <v>40</v>
      </c>
      <c r="G49" t="str">
        <f t="shared" si="0"/>
        <v>양호</v>
      </c>
      <c r="H49" t="str">
        <f t="shared" si="1"/>
        <v>불량</v>
      </c>
      <c r="I49" t="str">
        <f t="shared" si="2"/>
        <v>불량</v>
      </c>
    </row>
    <row r="50" spans="1:9">
      <c r="A50">
        <v>45</v>
      </c>
      <c r="B50">
        <v>140</v>
      </c>
      <c r="C50" t="s">
        <v>51</v>
      </c>
      <c r="D50">
        <v>83</v>
      </c>
      <c r="E50">
        <v>80</v>
      </c>
      <c r="F50">
        <v>7</v>
      </c>
      <c r="G50" t="str">
        <f t="shared" si="0"/>
        <v>불량</v>
      </c>
      <c r="H50" t="str">
        <f t="shared" si="1"/>
        <v>불량</v>
      </c>
      <c r="I50" t="str">
        <f t="shared" si="2"/>
        <v>매우양호</v>
      </c>
    </row>
    <row r="51" spans="1:9">
      <c r="A51">
        <v>45</v>
      </c>
      <c r="B51">
        <v>146</v>
      </c>
      <c r="C51" t="s">
        <v>52</v>
      </c>
      <c r="D51">
        <v>2</v>
      </c>
      <c r="E51">
        <v>65</v>
      </c>
      <c r="F51">
        <v>0</v>
      </c>
      <c r="G51" t="str">
        <f t="shared" si="0"/>
        <v>매우양호</v>
      </c>
      <c r="H51" t="str">
        <f t="shared" si="1"/>
        <v>불량</v>
      </c>
      <c r="I51" t="str">
        <f t="shared" si="2"/>
        <v>매우양호</v>
      </c>
    </row>
    <row r="52" spans="1:9">
      <c r="A52">
        <v>45</v>
      </c>
      <c r="B52">
        <v>243</v>
      </c>
      <c r="C52" t="s">
        <v>53</v>
      </c>
      <c r="D52">
        <v>19</v>
      </c>
      <c r="E52">
        <v>2</v>
      </c>
      <c r="F52">
        <v>0</v>
      </c>
      <c r="G52" t="str">
        <f t="shared" si="0"/>
        <v>양호</v>
      </c>
      <c r="H52" t="str">
        <f t="shared" si="1"/>
        <v>매우양호</v>
      </c>
      <c r="I52" t="str">
        <f t="shared" si="2"/>
        <v>매우양호</v>
      </c>
    </row>
    <row r="53" spans="1:9">
      <c r="A53">
        <v>45</v>
      </c>
      <c r="B53">
        <v>245</v>
      </c>
      <c r="C53" t="s">
        <v>54</v>
      </c>
      <c r="D53">
        <v>0</v>
      </c>
      <c r="E53">
        <v>23</v>
      </c>
      <c r="F53">
        <v>61</v>
      </c>
      <c r="G53" t="str">
        <f t="shared" si="0"/>
        <v>매우양호</v>
      </c>
      <c r="H53" t="str">
        <f t="shared" si="1"/>
        <v>불량</v>
      </c>
      <c r="I53" t="str">
        <f t="shared" si="2"/>
        <v>불량</v>
      </c>
    </row>
    <row r="54" spans="1:9">
      <c r="A54">
        <v>46</v>
      </c>
      <c r="B54">
        <v>175</v>
      </c>
      <c r="C54" t="s">
        <v>55</v>
      </c>
      <c r="D54">
        <v>13</v>
      </c>
      <c r="E54">
        <v>183</v>
      </c>
      <c r="F54" s="1">
        <v>3693</v>
      </c>
      <c r="G54" t="str">
        <f t="shared" si="0"/>
        <v>양호</v>
      </c>
      <c r="H54" t="str">
        <f t="shared" si="1"/>
        <v>불량</v>
      </c>
      <c r="I54" t="str">
        <f t="shared" si="2"/>
        <v>불량</v>
      </c>
    </row>
    <row r="55" spans="1:9">
      <c r="A55">
        <v>46</v>
      </c>
      <c r="B55">
        <v>169</v>
      </c>
      <c r="C55" t="s">
        <v>56</v>
      </c>
      <c r="D55">
        <v>0</v>
      </c>
      <c r="E55">
        <v>289</v>
      </c>
      <c r="F55">
        <v>3</v>
      </c>
      <c r="G55" t="str">
        <f t="shared" si="0"/>
        <v>매우양호</v>
      </c>
      <c r="H55" t="str">
        <f t="shared" si="1"/>
        <v>불량</v>
      </c>
      <c r="I55" t="str">
        <f t="shared" si="2"/>
        <v>매우양호</v>
      </c>
    </row>
    <row r="56" spans="1:9">
      <c r="A56">
        <v>46</v>
      </c>
      <c r="B56">
        <v>258</v>
      </c>
      <c r="C56" t="s">
        <v>57</v>
      </c>
      <c r="D56">
        <v>0</v>
      </c>
      <c r="E56">
        <v>158</v>
      </c>
      <c r="F56">
        <v>4</v>
      </c>
      <c r="G56" t="str">
        <f t="shared" si="0"/>
        <v>매우양호</v>
      </c>
      <c r="H56" t="str">
        <f t="shared" si="1"/>
        <v>불량</v>
      </c>
      <c r="I56" t="str">
        <f t="shared" si="2"/>
        <v>매우양호</v>
      </c>
    </row>
    <row r="57" spans="1:9">
      <c r="A57">
        <v>46</v>
      </c>
      <c r="B57">
        <v>268</v>
      </c>
      <c r="C57" t="s">
        <v>58</v>
      </c>
      <c r="D57">
        <v>143</v>
      </c>
      <c r="E57">
        <v>33</v>
      </c>
      <c r="F57">
        <v>36</v>
      </c>
      <c r="G57" t="str">
        <f t="shared" si="0"/>
        <v>불량</v>
      </c>
      <c r="H57" t="str">
        <f t="shared" si="1"/>
        <v>불량</v>
      </c>
      <c r="I57" t="str">
        <f t="shared" si="2"/>
        <v>불량</v>
      </c>
    </row>
    <row r="58" spans="1:9">
      <c r="A58">
        <v>46</v>
      </c>
      <c r="B58">
        <v>259</v>
      </c>
      <c r="C58" t="s">
        <v>59</v>
      </c>
      <c r="D58">
        <v>211</v>
      </c>
      <c r="E58">
        <v>36</v>
      </c>
      <c r="F58">
        <v>6</v>
      </c>
      <c r="G58" t="str">
        <f t="shared" si="0"/>
        <v>불량</v>
      </c>
      <c r="H58" t="str">
        <f t="shared" si="1"/>
        <v>불량</v>
      </c>
      <c r="I58" t="str">
        <f t="shared" si="2"/>
        <v>매우양호</v>
      </c>
    </row>
    <row r="59" spans="1:9">
      <c r="A59">
        <v>46</v>
      </c>
      <c r="B59">
        <v>252</v>
      </c>
      <c r="C59" t="s">
        <v>60</v>
      </c>
      <c r="D59">
        <v>16</v>
      </c>
      <c r="E59">
        <v>42</v>
      </c>
      <c r="F59">
        <v>49</v>
      </c>
      <c r="G59" t="str">
        <f t="shared" si="0"/>
        <v>양호</v>
      </c>
      <c r="H59" t="str">
        <f t="shared" si="1"/>
        <v>불량</v>
      </c>
      <c r="I59" t="str">
        <f t="shared" si="2"/>
        <v>불량</v>
      </c>
    </row>
    <row r="60" spans="1:9">
      <c r="A60">
        <v>46</v>
      </c>
      <c r="B60">
        <v>174</v>
      </c>
      <c r="C60" t="s">
        <v>61</v>
      </c>
      <c r="D60">
        <v>20</v>
      </c>
      <c r="E60">
        <v>87</v>
      </c>
      <c r="F60">
        <v>47</v>
      </c>
      <c r="G60" t="str">
        <f t="shared" si="0"/>
        <v>불량</v>
      </c>
      <c r="H60" t="str">
        <f t="shared" si="1"/>
        <v>불량</v>
      </c>
      <c r="I60" t="str">
        <f t="shared" si="2"/>
        <v>불량</v>
      </c>
    </row>
    <row r="61" spans="1:9">
      <c r="A61">
        <v>46</v>
      </c>
      <c r="B61">
        <v>266</v>
      </c>
      <c r="C61" t="s">
        <v>62</v>
      </c>
      <c r="D61">
        <v>46</v>
      </c>
      <c r="E61">
        <v>151</v>
      </c>
      <c r="F61">
        <v>3</v>
      </c>
      <c r="G61" t="str">
        <f t="shared" si="0"/>
        <v>불량</v>
      </c>
      <c r="H61" t="str">
        <f t="shared" si="1"/>
        <v>불량</v>
      </c>
      <c r="I61" t="str">
        <f t="shared" si="2"/>
        <v>매우양호</v>
      </c>
    </row>
    <row r="62" spans="1:9">
      <c r="A62">
        <v>46</v>
      </c>
      <c r="B62">
        <v>170</v>
      </c>
      <c r="C62" t="s">
        <v>63</v>
      </c>
      <c r="D62">
        <v>4</v>
      </c>
      <c r="E62">
        <v>116</v>
      </c>
      <c r="F62">
        <v>88</v>
      </c>
      <c r="G62" t="str">
        <f t="shared" si="0"/>
        <v>매우양호</v>
      </c>
      <c r="H62" t="str">
        <f t="shared" si="1"/>
        <v>불량</v>
      </c>
      <c r="I62" t="str">
        <f t="shared" si="2"/>
        <v>불량</v>
      </c>
    </row>
    <row r="63" spans="1:9">
      <c r="A63">
        <v>46</v>
      </c>
      <c r="B63">
        <v>168</v>
      </c>
      <c r="C63" t="s">
        <v>64</v>
      </c>
      <c r="D63">
        <v>0</v>
      </c>
      <c r="E63">
        <v>21</v>
      </c>
      <c r="F63">
        <v>6</v>
      </c>
      <c r="G63" t="str">
        <f t="shared" si="0"/>
        <v>매우양호</v>
      </c>
      <c r="H63" t="str">
        <f t="shared" si="1"/>
        <v>불량</v>
      </c>
      <c r="I63" t="str">
        <f t="shared" si="2"/>
        <v>매우양호</v>
      </c>
    </row>
    <row r="64" spans="1:9">
      <c r="A64">
        <v>46</v>
      </c>
      <c r="B64">
        <v>260</v>
      </c>
      <c r="C64" t="s">
        <v>65</v>
      </c>
      <c r="D64">
        <v>1</v>
      </c>
      <c r="E64">
        <v>79</v>
      </c>
      <c r="F64">
        <v>30</v>
      </c>
      <c r="G64" t="str">
        <f t="shared" si="0"/>
        <v>매우양호</v>
      </c>
      <c r="H64" t="str">
        <f t="shared" si="1"/>
        <v>불량</v>
      </c>
      <c r="I64" t="str">
        <f t="shared" si="2"/>
        <v>불량</v>
      </c>
    </row>
    <row r="65" spans="1:9">
      <c r="A65">
        <v>46</v>
      </c>
      <c r="B65">
        <v>261</v>
      </c>
      <c r="C65" t="s">
        <v>66</v>
      </c>
      <c r="D65">
        <v>10</v>
      </c>
      <c r="E65">
        <v>23</v>
      </c>
      <c r="F65">
        <v>6</v>
      </c>
      <c r="G65" t="str">
        <f t="shared" si="0"/>
        <v>양호</v>
      </c>
      <c r="H65" t="str">
        <f t="shared" si="1"/>
        <v>불량</v>
      </c>
      <c r="I65" t="str">
        <f t="shared" si="2"/>
        <v>매우양호</v>
      </c>
    </row>
    <row r="66" spans="1:9">
      <c r="A66">
        <v>46</v>
      </c>
      <c r="B66">
        <v>165</v>
      </c>
      <c r="C66" t="s">
        <v>67</v>
      </c>
      <c r="D66">
        <v>0</v>
      </c>
      <c r="E66">
        <v>60</v>
      </c>
      <c r="F66">
        <v>0</v>
      </c>
      <c r="G66" t="str">
        <f t="shared" si="0"/>
        <v>매우양호</v>
      </c>
      <c r="H66" t="str">
        <f t="shared" si="1"/>
        <v>불량</v>
      </c>
      <c r="I66" t="str">
        <f t="shared" si="2"/>
        <v>매우양호</v>
      </c>
    </row>
    <row r="67" spans="1:9">
      <c r="A67">
        <v>46</v>
      </c>
      <c r="B67">
        <v>262</v>
      </c>
      <c r="C67" t="s">
        <v>68</v>
      </c>
      <c r="D67">
        <v>0</v>
      </c>
      <c r="E67">
        <v>2</v>
      </c>
      <c r="F67">
        <v>0</v>
      </c>
      <c r="G67" t="str">
        <f t="shared" si="0"/>
        <v>매우양호</v>
      </c>
      <c r="H67" t="str">
        <f t="shared" si="1"/>
        <v>매우양호</v>
      </c>
      <c r="I67" t="str">
        <f t="shared" si="2"/>
        <v>매우양호</v>
      </c>
    </row>
    <row r="68" spans="1:9">
      <c r="A68">
        <v>47</v>
      </c>
      <c r="B68">
        <v>276</v>
      </c>
      <c r="C68" t="s">
        <v>69</v>
      </c>
      <c r="D68">
        <v>1</v>
      </c>
      <c r="E68">
        <v>81</v>
      </c>
      <c r="F68">
        <v>0</v>
      </c>
      <c r="G68" t="str">
        <f t="shared" si="0"/>
        <v>매우양호</v>
      </c>
      <c r="H68" t="str">
        <f t="shared" si="1"/>
        <v>불량</v>
      </c>
      <c r="I68" t="str">
        <f t="shared" si="2"/>
        <v>매우양호</v>
      </c>
    </row>
    <row r="69" spans="1:9">
      <c r="A69">
        <v>47</v>
      </c>
      <c r="B69">
        <v>130</v>
      </c>
      <c r="C69" t="s">
        <v>70</v>
      </c>
      <c r="D69">
        <v>5</v>
      </c>
      <c r="E69">
        <v>153</v>
      </c>
      <c r="F69">
        <v>15</v>
      </c>
      <c r="G69" t="str">
        <f t="shared" si="0"/>
        <v>매우양호</v>
      </c>
      <c r="H69" t="str">
        <f t="shared" si="1"/>
        <v>불량</v>
      </c>
      <c r="I69" t="str">
        <f t="shared" si="2"/>
        <v>양호</v>
      </c>
    </row>
    <row r="70" spans="1:9">
      <c r="A70">
        <v>47</v>
      </c>
      <c r="B70">
        <v>277</v>
      </c>
      <c r="C70" t="s">
        <v>71</v>
      </c>
      <c r="D70">
        <v>6</v>
      </c>
      <c r="E70">
        <v>168</v>
      </c>
      <c r="F70">
        <v>26</v>
      </c>
      <c r="G70" t="str">
        <f t="shared" ref="G70:G99" si="3">IF(D70&lt;10,"매우양호",IF(D70&lt;20,"양호","불량"))</f>
        <v>매우양호</v>
      </c>
      <c r="H70" t="str">
        <f t="shared" ref="H70:H99" si="4">IF(E70&lt;10,"매우양호",IF(E70&lt;20,"양호","불량"))</f>
        <v>불량</v>
      </c>
      <c r="I70" t="str">
        <f t="shared" ref="I70:I99" si="5">IF(F70&lt;10,"매우양호",IF(F70&lt;20,"양호","불량"))</f>
        <v>불량</v>
      </c>
    </row>
    <row r="71" spans="1:9">
      <c r="A71">
        <v>47</v>
      </c>
      <c r="B71">
        <v>278</v>
      </c>
      <c r="C71" t="s">
        <v>72</v>
      </c>
      <c r="D71">
        <v>0</v>
      </c>
      <c r="E71">
        <v>50</v>
      </c>
      <c r="F71">
        <v>0</v>
      </c>
      <c r="G71" t="str">
        <f t="shared" si="3"/>
        <v>매우양호</v>
      </c>
      <c r="H71" t="str">
        <f t="shared" si="4"/>
        <v>불량</v>
      </c>
      <c r="I71" t="str">
        <f t="shared" si="5"/>
        <v>매우양호</v>
      </c>
    </row>
    <row r="72" spans="1:9">
      <c r="A72">
        <v>47</v>
      </c>
      <c r="B72">
        <v>271</v>
      </c>
      <c r="C72" t="s">
        <v>73</v>
      </c>
      <c r="D72">
        <v>2</v>
      </c>
      <c r="E72">
        <v>28</v>
      </c>
      <c r="F72">
        <v>19</v>
      </c>
      <c r="G72" t="str">
        <f t="shared" si="3"/>
        <v>매우양호</v>
      </c>
      <c r="H72" t="str">
        <f t="shared" si="4"/>
        <v>불량</v>
      </c>
      <c r="I72" t="str">
        <f t="shared" si="5"/>
        <v>양호</v>
      </c>
    </row>
    <row r="73" spans="1:9">
      <c r="A73">
        <v>47</v>
      </c>
      <c r="B73">
        <v>283</v>
      </c>
      <c r="C73" t="s">
        <v>74</v>
      </c>
      <c r="D73">
        <v>20</v>
      </c>
      <c r="E73">
        <v>4</v>
      </c>
      <c r="F73">
        <v>0</v>
      </c>
      <c r="G73" t="str">
        <f t="shared" si="3"/>
        <v>불량</v>
      </c>
      <c r="H73" t="str">
        <f t="shared" si="4"/>
        <v>매우양호</v>
      </c>
      <c r="I73" t="str">
        <f t="shared" si="5"/>
        <v>매우양호</v>
      </c>
    </row>
    <row r="74" spans="1:9">
      <c r="A74">
        <v>47</v>
      </c>
      <c r="B74">
        <v>273</v>
      </c>
      <c r="C74" t="s">
        <v>75</v>
      </c>
      <c r="D74">
        <v>15</v>
      </c>
      <c r="E74">
        <v>48</v>
      </c>
      <c r="F74">
        <v>0</v>
      </c>
      <c r="G74" t="str">
        <f t="shared" si="3"/>
        <v>양호</v>
      </c>
      <c r="H74" t="str">
        <f t="shared" si="4"/>
        <v>불량</v>
      </c>
      <c r="I74" t="str">
        <f t="shared" si="5"/>
        <v>매우양호</v>
      </c>
    </row>
    <row r="75" spans="1:9">
      <c r="A75">
        <v>47</v>
      </c>
      <c r="B75">
        <v>138</v>
      </c>
      <c r="C75" t="s">
        <v>76</v>
      </c>
      <c r="D75">
        <v>0</v>
      </c>
      <c r="E75">
        <v>54</v>
      </c>
      <c r="F75">
        <v>0</v>
      </c>
      <c r="G75" t="str">
        <f t="shared" si="3"/>
        <v>매우양호</v>
      </c>
      <c r="H75" t="str">
        <f t="shared" si="4"/>
        <v>불량</v>
      </c>
      <c r="I75" t="str">
        <f t="shared" si="5"/>
        <v>매우양호</v>
      </c>
    </row>
    <row r="76" spans="1:9">
      <c r="A76">
        <v>47</v>
      </c>
      <c r="B76">
        <v>115</v>
      </c>
      <c r="C76" t="s">
        <v>77</v>
      </c>
      <c r="D76">
        <v>0</v>
      </c>
      <c r="E76">
        <v>81</v>
      </c>
      <c r="F76">
        <v>0</v>
      </c>
      <c r="G76" t="str">
        <f t="shared" si="3"/>
        <v>매우양호</v>
      </c>
      <c r="H76" t="str">
        <f t="shared" si="4"/>
        <v>불량</v>
      </c>
      <c r="I76" t="str">
        <f t="shared" si="5"/>
        <v>매우양호</v>
      </c>
    </row>
    <row r="77" spans="1:9">
      <c r="A77">
        <v>47</v>
      </c>
      <c r="B77">
        <v>272</v>
      </c>
      <c r="C77" t="s">
        <v>78</v>
      </c>
      <c r="D77">
        <v>3</v>
      </c>
      <c r="E77">
        <v>4</v>
      </c>
      <c r="F77">
        <v>74</v>
      </c>
      <c r="G77" t="str">
        <f t="shared" si="3"/>
        <v>매우양호</v>
      </c>
      <c r="H77" t="str">
        <f t="shared" si="4"/>
        <v>매우양호</v>
      </c>
      <c r="I77" t="str">
        <f t="shared" si="5"/>
        <v>불량</v>
      </c>
    </row>
    <row r="78" spans="1:9">
      <c r="A78">
        <v>47</v>
      </c>
      <c r="B78">
        <v>281</v>
      </c>
      <c r="C78" t="s">
        <v>79</v>
      </c>
      <c r="D78">
        <v>0</v>
      </c>
      <c r="E78">
        <v>6</v>
      </c>
      <c r="F78">
        <v>6</v>
      </c>
      <c r="G78" t="str">
        <f t="shared" si="3"/>
        <v>매우양호</v>
      </c>
      <c r="H78" t="str">
        <f t="shared" si="4"/>
        <v>매우양호</v>
      </c>
      <c r="I78" t="str">
        <f t="shared" si="5"/>
        <v>매우양호</v>
      </c>
    </row>
    <row r="79" spans="1:9">
      <c r="A79">
        <v>47</v>
      </c>
      <c r="B79">
        <v>137</v>
      </c>
      <c r="C79" t="s">
        <v>80</v>
      </c>
      <c r="D79">
        <v>1</v>
      </c>
      <c r="E79">
        <v>47</v>
      </c>
      <c r="F79">
        <v>0</v>
      </c>
      <c r="G79" t="str">
        <f t="shared" si="3"/>
        <v>매우양호</v>
      </c>
      <c r="H79" t="str">
        <f t="shared" si="4"/>
        <v>불량</v>
      </c>
      <c r="I79" t="str">
        <f t="shared" si="5"/>
        <v>매우양호</v>
      </c>
    </row>
    <row r="80" spans="1:9">
      <c r="A80">
        <v>47</v>
      </c>
      <c r="B80">
        <v>279</v>
      </c>
      <c r="C80" t="s">
        <v>81</v>
      </c>
      <c r="D80">
        <v>4</v>
      </c>
      <c r="E80">
        <v>17</v>
      </c>
      <c r="F80">
        <v>0</v>
      </c>
      <c r="G80" t="str">
        <f t="shared" si="3"/>
        <v>매우양호</v>
      </c>
      <c r="H80" t="str">
        <f t="shared" si="4"/>
        <v>양호</v>
      </c>
      <c r="I80" t="str">
        <f t="shared" si="5"/>
        <v>매우양호</v>
      </c>
    </row>
    <row r="81" spans="1:9">
      <c r="A81">
        <v>47</v>
      </c>
      <c r="B81">
        <v>136</v>
      </c>
      <c r="C81" t="s">
        <v>82</v>
      </c>
      <c r="D81">
        <v>0</v>
      </c>
      <c r="E81">
        <v>41</v>
      </c>
      <c r="F81">
        <v>0</v>
      </c>
      <c r="G81" t="str">
        <f t="shared" si="3"/>
        <v>매우양호</v>
      </c>
      <c r="H81" t="str">
        <f t="shared" si="4"/>
        <v>불량</v>
      </c>
      <c r="I81" t="str">
        <f t="shared" si="5"/>
        <v>매우양호</v>
      </c>
    </row>
    <row r="82" spans="1:9">
      <c r="A82">
        <v>48</v>
      </c>
      <c r="B82">
        <v>253</v>
      </c>
      <c r="C82" t="s">
        <v>83</v>
      </c>
      <c r="D82">
        <v>11</v>
      </c>
      <c r="E82">
        <v>64</v>
      </c>
      <c r="F82">
        <v>7</v>
      </c>
      <c r="G82" t="str">
        <f t="shared" si="3"/>
        <v>양호</v>
      </c>
      <c r="H82" t="str">
        <f t="shared" si="4"/>
        <v>불량</v>
      </c>
      <c r="I82" t="str">
        <f t="shared" si="5"/>
        <v>매우양호</v>
      </c>
    </row>
    <row r="83" spans="1:9">
      <c r="A83">
        <v>48</v>
      </c>
      <c r="B83">
        <v>263</v>
      </c>
      <c r="C83" t="s">
        <v>84</v>
      </c>
      <c r="D83">
        <v>36</v>
      </c>
      <c r="E83">
        <v>45</v>
      </c>
      <c r="F83">
        <v>17</v>
      </c>
      <c r="G83" t="str">
        <f t="shared" si="3"/>
        <v>불량</v>
      </c>
      <c r="H83" t="str">
        <f t="shared" si="4"/>
        <v>불량</v>
      </c>
      <c r="I83" t="str">
        <f t="shared" si="5"/>
        <v>양호</v>
      </c>
    </row>
    <row r="84" spans="1:9">
      <c r="A84">
        <v>48</v>
      </c>
      <c r="B84">
        <v>162</v>
      </c>
      <c r="C84" t="s">
        <v>85</v>
      </c>
      <c r="D84">
        <v>0</v>
      </c>
      <c r="E84">
        <v>179</v>
      </c>
      <c r="F84">
        <v>6</v>
      </c>
      <c r="G84" t="str">
        <f t="shared" si="3"/>
        <v>매우양호</v>
      </c>
      <c r="H84" t="str">
        <f t="shared" si="4"/>
        <v>불량</v>
      </c>
      <c r="I84" t="str">
        <f t="shared" si="5"/>
        <v>매우양호</v>
      </c>
    </row>
    <row r="85" spans="1:9">
      <c r="A85">
        <v>48</v>
      </c>
      <c r="B85">
        <v>285</v>
      </c>
      <c r="C85" t="s">
        <v>86</v>
      </c>
      <c r="D85">
        <v>3</v>
      </c>
      <c r="E85">
        <v>25</v>
      </c>
      <c r="F85">
        <v>205</v>
      </c>
      <c r="G85" t="str">
        <f t="shared" si="3"/>
        <v>매우양호</v>
      </c>
      <c r="H85" t="str">
        <f t="shared" si="4"/>
        <v>불량</v>
      </c>
      <c r="I85" t="str">
        <f t="shared" si="5"/>
        <v>불량</v>
      </c>
    </row>
    <row r="86" spans="1:9">
      <c r="A86">
        <v>48</v>
      </c>
      <c r="B86">
        <v>289</v>
      </c>
      <c r="C86" t="s">
        <v>87</v>
      </c>
      <c r="D86">
        <v>19</v>
      </c>
      <c r="E86">
        <v>99</v>
      </c>
      <c r="F86">
        <v>1</v>
      </c>
      <c r="G86" t="str">
        <f t="shared" si="3"/>
        <v>양호</v>
      </c>
      <c r="H86" t="str">
        <f t="shared" si="4"/>
        <v>불량</v>
      </c>
      <c r="I86" t="str">
        <f t="shared" si="5"/>
        <v>매우양호</v>
      </c>
    </row>
    <row r="87" spans="1:9">
      <c r="A87">
        <v>48</v>
      </c>
      <c r="B87">
        <v>294</v>
      </c>
      <c r="C87" t="s">
        <v>88</v>
      </c>
      <c r="D87">
        <v>0</v>
      </c>
      <c r="E87">
        <v>166</v>
      </c>
      <c r="F87">
        <v>6</v>
      </c>
      <c r="G87" t="str">
        <f t="shared" si="3"/>
        <v>매우양호</v>
      </c>
      <c r="H87" t="str">
        <f t="shared" si="4"/>
        <v>불량</v>
      </c>
      <c r="I87" t="str">
        <f t="shared" si="5"/>
        <v>매우양호</v>
      </c>
    </row>
    <row r="88" spans="1:9">
      <c r="A88">
        <v>48</v>
      </c>
      <c r="B88">
        <v>264</v>
      </c>
      <c r="C88" t="s">
        <v>89</v>
      </c>
      <c r="D88">
        <v>6</v>
      </c>
      <c r="E88">
        <v>9</v>
      </c>
      <c r="F88">
        <v>0</v>
      </c>
      <c r="G88" t="str">
        <f t="shared" si="3"/>
        <v>매우양호</v>
      </c>
      <c r="H88" t="str">
        <f t="shared" si="4"/>
        <v>매우양호</v>
      </c>
      <c r="I88" t="str">
        <f t="shared" si="5"/>
        <v>매우양호</v>
      </c>
    </row>
    <row r="89" spans="1:9">
      <c r="A89">
        <v>48</v>
      </c>
      <c r="B89">
        <v>257</v>
      </c>
      <c r="C89" t="s">
        <v>90</v>
      </c>
      <c r="D89">
        <v>3</v>
      </c>
      <c r="E89">
        <v>30</v>
      </c>
      <c r="F89">
        <v>0</v>
      </c>
      <c r="G89" t="str">
        <f t="shared" si="3"/>
        <v>매우양호</v>
      </c>
      <c r="H89" t="str">
        <f t="shared" si="4"/>
        <v>불량</v>
      </c>
      <c r="I89" t="str">
        <f t="shared" si="5"/>
        <v>매우양호</v>
      </c>
    </row>
    <row r="90" spans="1:9">
      <c r="A90">
        <v>48</v>
      </c>
      <c r="B90">
        <v>295</v>
      </c>
      <c r="C90" t="s">
        <v>91</v>
      </c>
      <c r="D90">
        <v>3</v>
      </c>
      <c r="E90">
        <v>18</v>
      </c>
      <c r="F90">
        <v>3</v>
      </c>
      <c r="G90" t="str">
        <f t="shared" si="3"/>
        <v>매우양호</v>
      </c>
      <c r="H90" t="str">
        <f t="shared" si="4"/>
        <v>양호</v>
      </c>
      <c r="I90" t="str">
        <f t="shared" si="5"/>
        <v>매우양호</v>
      </c>
    </row>
    <row r="91" spans="1:9">
      <c r="A91">
        <v>48</v>
      </c>
      <c r="B91">
        <v>255</v>
      </c>
      <c r="C91" t="s">
        <v>92</v>
      </c>
      <c r="D91">
        <v>2</v>
      </c>
      <c r="E91">
        <v>33</v>
      </c>
      <c r="F91">
        <v>9</v>
      </c>
      <c r="G91" t="str">
        <f t="shared" si="3"/>
        <v>매우양호</v>
      </c>
      <c r="H91" t="str">
        <f t="shared" si="4"/>
        <v>불량</v>
      </c>
      <c r="I91" t="str">
        <f t="shared" si="5"/>
        <v>매우양호</v>
      </c>
    </row>
    <row r="92" spans="1:9">
      <c r="A92">
        <v>48</v>
      </c>
      <c r="B92">
        <v>192</v>
      </c>
      <c r="C92" t="s">
        <v>93</v>
      </c>
      <c r="D92">
        <v>0</v>
      </c>
      <c r="E92">
        <v>25</v>
      </c>
      <c r="F92">
        <v>1</v>
      </c>
      <c r="G92" t="str">
        <f t="shared" si="3"/>
        <v>매우양호</v>
      </c>
      <c r="H92" t="str">
        <f t="shared" si="4"/>
        <v>불량</v>
      </c>
      <c r="I92" t="str">
        <f t="shared" si="5"/>
        <v>매우양호</v>
      </c>
    </row>
    <row r="93" spans="1:9">
      <c r="A93">
        <v>48</v>
      </c>
      <c r="B93">
        <v>288</v>
      </c>
      <c r="C93" t="s">
        <v>94</v>
      </c>
      <c r="D93">
        <v>0</v>
      </c>
      <c r="E93">
        <v>132</v>
      </c>
      <c r="F93">
        <v>0</v>
      </c>
      <c r="G93" t="str">
        <f t="shared" si="3"/>
        <v>매우양호</v>
      </c>
      <c r="H93" t="str">
        <f t="shared" si="4"/>
        <v>불량</v>
      </c>
      <c r="I93" t="str">
        <f t="shared" si="5"/>
        <v>매우양호</v>
      </c>
    </row>
    <row r="94" spans="1:9">
      <c r="A94">
        <v>48</v>
      </c>
      <c r="B94">
        <v>284</v>
      </c>
      <c r="C94" t="s">
        <v>95</v>
      </c>
      <c r="D94">
        <v>5</v>
      </c>
      <c r="E94">
        <v>104</v>
      </c>
      <c r="F94">
        <v>2</v>
      </c>
      <c r="G94" t="str">
        <f t="shared" si="3"/>
        <v>매우양호</v>
      </c>
      <c r="H94" t="str">
        <f t="shared" si="4"/>
        <v>불량</v>
      </c>
      <c r="I94" t="str">
        <f t="shared" si="5"/>
        <v>매우양호</v>
      </c>
    </row>
    <row r="95" spans="1:9">
      <c r="A95">
        <v>48</v>
      </c>
      <c r="B95">
        <v>155</v>
      </c>
      <c r="C95" t="s">
        <v>96</v>
      </c>
      <c r="D95">
        <v>0</v>
      </c>
      <c r="E95">
        <v>5</v>
      </c>
      <c r="F95">
        <v>1</v>
      </c>
      <c r="G95" t="str">
        <f t="shared" si="3"/>
        <v>매우양호</v>
      </c>
      <c r="H95" t="str">
        <f t="shared" si="4"/>
        <v>매우양호</v>
      </c>
      <c r="I95" t="str">
        <f t="shared" si="5"/>
        <v>매우양호</v>
      </c>
    </row>
    <row r="96" spans="1:9">
      <c r="A96">
        <v>50</v>
      </c>
      <c r="B96">
        <v>188</v>
      </c>
      <c r="C96" t="s">
        <v>97</v>
      </c>
      <c r="D96">
        <v>4</v>
      </c>
      <c r="E96">
        <v>58</v>
      </c>
      <c r="F96">
        <v>3</v>
      </c>
      <c r="G96" t="str">
        <f t="shared" si="3"/>
        <v>매우양호</v>
      </c>
      <c r="H96" t="str">
        <f t="shared" si="4"/>
        <v>불량</v>
      </c>
      <c r="I96" t="str">
        <f t="shared" si="5"/>
        <v>매우양호</v>
      </c>
    </row>
    <row r="97" spans="1:9">
      <c r="A97">
        <v>50</v>
      </c>
      <c r="B97">
        <v>185</v>
      </c>
      <c r="C97" t="s">
        <v>98</v>
      </c>
      <c r="D97">
        <v>17</v>
      </c>
      <c r="E97">
        <v>25</v>
      </c>
      <c r="F97">
        <v>1</v>
      </c>
      <c r="G97" t="str">
        <f t="shared" si="3"/>
        <v>양호</v>
      </c>
      <c r="H97" t="str">
        <f t="shared" si="4"/>
        <v>불량</v>
      </c>
      <c r="I97" t="str">
        <f t="shared" si="5"/>
        <v>매우양호</v>
      </c>
    </row>
    <row r="98" spans="1:9">
      <c r="A98">
        <v>50</v>
      </c>
      <c r="B98">
        <v>184</v>
      </c>
      <c r="C98" t="s">
        <v>99</v>
      </c>
      <c r="D98">
        <v>0</v>
      </c>
      <c r="E98">
        <v>54</v>
      </c>
      <c r="F98">
        <v>0</v>
      </c>
      <c r="G98" t="str">
        <f t="shared" si="3"/>
        <v>매우양호</v>
      </c>
      <c r="H98" t="str">
        <f t="shared" si="4"/>
        <v>불량</v>
      </c>
      <c r="I98" t="str">
        <f t="shared" si="5"/>
        <v>매우양호</v>
      </c>
    </row>
    <row r="99" spans="1:9">
      <c r="A99">
        <v>50</v>
      </c>
      <c r="B99">
        <v>189</v>
      </c>
      <c r="C99" t="s">
        <v>100</v>
      </c>
      <c r="D99">
        <v>1</v>
      </c>
      <c r="E99">
        <v>12</v>
      </c>
      <c r="F99">
        <v>0</v>
      </c>
      <c r="G99" t="str">
        <f t="shared" si="3"/>
        <v>매우양호</v>
      </c>
      <c r="H99" t="str">
        <f t="shared" si="4"/>
        <v>양호</v>
      </c>
      <c r="I99" t="str">
        <f t="shared" si="5"/>
        <v>매우양호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99"/>
  <sheetViews>
    <sheetView topLeftCell="A66" workbookViewId="0">
      <selection activeCell="D1" sqref="D1:I99"/>
    </sheetView>
  </sheetViews>
  <sheetFormatPr defaultRowHeight="17.399999999999999"/>
  <sheetData>
    <row r="1" spans="1:9">
      <c r="D1" t="s">
        <v>102</v>
      </c>
      <c r="E1" t="s">
        <v>102</v>
      </c>
      <c r="F1" t="s">
        <v>102</v>
      </c>
    </row>
    <row r="2" spans="1:9">
      <c r="A2" t="s">
        <v>1</v>
      </c>
      <c r="B2" t="s">
        <v>2</v>
      </c>
      <c r="C2" t="s">
        <v>3</v>
      </c>
      <c r="D2">
        <v>2017</v>
      </c>
      <c r="E2">
        <v>2018</v>
      </c>
      <c r="F2">
        <v>2019</v>
      </c>
      <c r="G2">
        <v>2017</v>
      </c>
      <c r="H2">
        <v>2018</v>
      </c>
      <c r="I2">
        <v>2019</v>
      </c>
    </row>
    <row r="3" spans="1:9">
      <c r="A3" t="s">
        <v>4</v>
      </c>
      <c r="B3" t="s">
        <v>5</v>
      </c>
      <c r="C3" t="s">
        <v>5</v>
      </c>
      <c r="D3" s="1">
        <v>164872</v>
      </c>
      <c r="E3" s="1">
        <v>153854</v>
      </c>
      <c r="F3" s="1">
        <v>152287</v>
      </c>
      <c r="G3" s="2"/>
      <c r="H3" s="2"/>
      <c r="I3" s="2"/>
    </row>
    <row r="4" spans="1:9">
      <c r="B4">
        <v>187</v>
      </c>
      <c r="D4" s="1">
        <v>8760</v>
      </c>
    </row>
    <row r="5" spans="1:9">
      <c r="A5">
        <v>11</v>
      </c>
      <c r="B5">
        <v>108</v>
      </c>
      <c r="C5" t="s">
        <v>6</v>
      </c>
      <c r="D5">
        <v>32</v>
      </c>
      <c r="E5">
        <v>3</v>
      </c>
      <c r="F5">
        <v>5</v>
      </c>
      <c r="G5" t="str">
        <f>IF(D5&lt;10,"매우양호",IF(D5&lt;20,"양호","불량"))</f>
        <v>불량</v>
      </c>
      <c r="H5" t="str">
        <f>IF(E5&lt;10,"매우양호",IF(E5&lt;20,"양호","불량"))</f>
        <v>매우양호</v>
      </c>
      <c r="I5" t="str">
        <f>IF(F5&lt;10,"매우양호",IF(F5&lt;20,"양호","불량"))</f>
        <v>매우양호</v>
      </c>
    </row>
    <row r="6" spans="1:9">
      <c r="A6">
        <v>26</v>
      </c>
      <c r="B6">
        <v>159</v>
      </c>
      <c r="C6" t="s">
        <v>7</v>
      </c>
      <c r="D6">
        <v>2</v>
      </c>
      <c r="E6">
        <v>568</v>
      </c>
      <c r="F6">
        <v>0</v>
      </c>
      <c r="G6" t="str">
        <f t="shared" ref="G6:G69" si="0">IF(D6&lt;10,"매우양호",IF(D6&lt;20,"양호","불량"))</f>
        <v>매우양호</v>
      </c>
      <c r="H6" t="str">
        <f t="shared" ref="H6:H69" si="1">IF(E6&lt;10,"매우양호",IF(E6&lt;20,"양호","불량"))</f>
        <v>불량</v>
      </c>
      <c r="I6" t="str">
        <f t="shared" ref="I6:I69" si="2">IF(F6&lt;10,"매우양호",IF(F6&lt;20,"양호","불량"))</f>
        <v>매우양호</v>
      </c>
    </row>
    <row r="7" spans="1:9">
      <c r="A7">
        <v>27</v>
      </c>
      <c r="B7">
        <v>143</v>
      </c>
      <c r="C7" t="s">
        <v>8</v>
      </c>
      <c r="D7">
        <v>0</v>
      </c>
      <c r="E7">
        <v>0</v>
      </c>
      <c r="F7">
        <v>23</v>
      </c>
      <c r="G7" t="str">
        <f t="shared" si="0"/>
        <v>매우양호</v>
      </c>
      <c r="H7" t="str">
        <f t="shared" si="1"/>
        <v>매우양호</v>
      </c>
      <c r="I7" t="str">
        <f t="shared" si="2"/>
        <v>불량</v>
      </c>
    </row>
    <row r="8" spans="1:9">
      <c r="A8">
        <v>28</v>
      </c>
      <c r="B8">
        <v>112</v>
      </c>
      <c r="C8" t="s">
        <v>9</v>
      </c>
      <c r="D8">
        <v>0</v>
      </c>
      <c r="E8">
        <v>1</v>
      </c>
      <c r="F8">
        <v>0</v>
      </c>
      <c r="G8" t="str">
        <f t="shared" si="0"/>
        <v>매우양호</v>
      </c>
      <c r="H8" t="str">
        <f t="shared" si="1"/>
        <v>매우양호</v>
      </c>
      <c r="I8" t="str">
        <f t="shared" si="2"/>
        <v>매우양호</v>
      </c>
    </row>
    <row r="9" spans="1:9">
      <c r="A9">
        <v>28</v>
      </c>
      <c r="B9">
        <v>201</v>
      </c>
      <c r="C9" t="s">
        <v>10</v>
      </c>
      <c r="D9" s="1">
        <v>2920</v>
      </c>
      <c r="E9" s="1">
        <v>2920</v>
      </c>
      <c r="F9" s="1">
        <v>2920</v>
      </c>
      <c r="G9" t="str">
        <f t="shared" si="0"/>
        <v>불량</v>
      </c>
      <c r="H9" t="str">
        <f t="shared" si="1"/>
        <v>불량</v>
      </c>
      <c r="I9" t="str">
        <f t="shared" si="2"/>
        <v>불량</v>
      </c>
    </row>
    <row r="10" spans="1:9">
      <c r="A10">
        <v>28</v>
      </c>
      <c r="B10">
        <v>102</v>
      </c>
      <c r="C10" t="s">
        <v>11</v>
      </c>
      <c r="D10" s="1">
        <v>2920</v>
      </c>
      <c r="E10">
        <v>960</v>
      </c>
      <c r="F10">
        <v>0</v>
      </c>
      <c r="G10" t="str">
        <f t="shared" si="0"/>
        <v>불량</v>
      </c>
      <c r="H10" t="str">
        <f t="shared" si="1"/>
        <v>불량</v>
      </c>
      <c r="I10" t="str">
        <f t="shared" si="2"/>
        <v>매우양호</v>
      </c>
    </row>
    <row r="11" spans="1:9">
      <c r="A11">
        <v>29</v>
      </c>
      <c r="B11">
        <v>156</v>
      </c>
      <c r="C11" t="s">
        <v>12</v>
      </c>
      <c r="D11">
        <v>19</v>
      </c>
      <c r="E11">
        <v>2</v>
      </c>
      <c r="F11">
        <v>0</v>
      </c>
      <c r="G11" t="str">
        <f t="shared" si="0"/>
        <v>양호</v>
      </c>
      <c r="H11" t="str">
        <f t="shared" si="1"/>
        <v>매우양호</v>
      </c>
      <c r="I11" t="str">
        <f t="shared" si="2"/>
        <v>매우양호</v>
      </c>
    </row>
    <row r="12" spans="1:9">
      <c r="A12">
        <v>30</v>
      </c>
      <c r="B12">
        <v>133</v>
      </c>
      <c r="C12" t="s">
        <v>13</v>
      </c>
      <c r="D12">
        <v>0</v>
      </c>
      <c r="E12">
        <v>2</v>
      </c>
      <c r="F12">
        <v>8</v>
      </c>
      <c r="G12" t="str">
        <f t="shared" si="0"/>
        <v>매우양호</v>
      </c>
      <c r="H12" t="str">
        <f t="shared" si="1"/>
        <v>매우양호</v>
      </c>
      <c r="I12" t="str">
        <f t="shared" si="2"/>
        <v>매우양호</v>
      </c>
    </row>
    <row r="13" spans="1:9">
      <c r="A13">
        <v>31</v>
      </c>
      <c r="B13">
        <v>152</v>
      </c>
      <c r="C13" t="s">
        <v>14</v>
      </c>
      <c r="D13" s="1">
        <v>2920</v>
      </c>
      <c r="E13" s="1">
        <v>2920</v>
      </c>
      <c r="F13" s="1">
        <v>2920</v>
      </c>
      <c r="G13" t="str">
        <f t="shared" si="0"/>
        <v>불량</v>
      </c>
      <c r="H13" t="str">
        <f t="shared" si="1"/>
        <v>불량</v>
      </c>
      <c r="I13" t="str">
        <f t="shared" si="2"/>
        <v>불량</v>
      </c>
    </row>
    <row r="14" spans="1:9">
      <c r="A14">
        <v>41</v>
      </c>
      <c r="B14">
        <v>99</v>
      </c>
      <c r="C14" t="s">
        <v>15</v>
      </c>
      <c r="D14" s="1">
        <v>2955</v>
      </c>
      <c r="E14" s="1">
        <v>2922</v>
      </c>
      <c r="F14" s="1">
        <v>2920</v>
      </c>
      <c r="G14" t="str">
        <f t="shared" si="0"/>
        <v>불량</v>
      </c>
      <c r="H14" t="str">
        <f t="shared" si="1"/>
        <v>불량</v>
      </c>
      <c r="I14" t="str">
        <f t="shared" si="2"/>
        <v>불량</v>
      </c>
    </row>
    <row r="15" spans="1:9">
      <c r="A15">
        <v>41</v>
      </c>
      <c r="B15">
        <v>203</v>
      </c>
      <c r="C15" t="s">
        <v>16</v>
      </c>
      <c r="D15" s="1">
        <v>2921</v>
      </c>
      <c r="E15" s="1">
        <v>2920</v>
      </c>
      <c r="F15" s="1">
        <v>2920</v>
      </c>
      <c r="G15" t="str">
        <f t="shared" si="0"/>
        <v>불량</v>
      </c>
      <c r="H15" t="str">
        <f t="shared" si="1"/>
        <v>불량</v>
      </c>
      <c r="I15" t="str">
        <f t="shared" si="2"/>
        <v>불량</v>
      </c>
    </row>
    <row r="16" spans="1:9">
      <c r="A16">
        <v>41</v>
      </c>
      <c r="B16">
        <v>202</v>
      </c>
      <c r="C16" t="s">
        <v>17</v>
      </c>
      <c r="D16" s="1">
        <v>2921</v>
      </c>
      <c r="E16" s="1">
        <v>2920</v>
      </c>
      <c r="F16" s="1">
        <v>2920</v>
      </c>
      <c r="G16" t="str">
        <f t="shared" si="0"/>
        <v>불량</v>
      </c>
      <c r="H16" t="str">
        <f t="shared" si="1"/>
        <v>불량</v>
      </c>
      <c r="I16" t="str">
        <f t="shared" si="2"/>
        <v>불량</v>
      </c>
    </row>
    <row r="17" spans="1:9">
      <c r="A17">
        <v>41</v>
      </c>
      <c r="B17">
        <v>98</v>
      </c>
      <c r="C17" t="s">
        <v>18</v>
      </c>
      <c r="D17" s="1">
        <v>2924</v>
      </c>
      <c r="E17" s="1">
        <v>2920</v>
      </c>
      <c r="F17" s="1">
        <v>2920</v>
      </c>
      <c r="G17" t="str">
        <f t="shared" si="0"/>
        <v>불량</v>
      </c>
      <c r="H17" t="str">
        <f t="shared" si="1"/>
        <v>불량</v>
      </c>
      <c r="I17" t="str">
        <f t="shared" si="2"/>
        <v>불량</v>
      </c>
    </row>
    <row r="18" spans="1:9">
      <c r="A18">
        <v>41</v>
      </c>
      <c r="B18">
        <v>119</v>
      </c>
      <c r="C18" t="s">
        <v>19</v>
      </c>
      <c r="D18">
        <v>0</v>
      </c>
      <c r="E18">
        <v>0</v>
      </c>
      <c r="F18">
        <v>26</v>
      </c>
      <c r="G18" t="str">
        <f t="shared" si="0"/>
        <v>매우양호</v>
      </c>
      <c r="H18" t="str">
        <f t="shared" si="1"/>
        <v>매우양호</v>
      </c>
      <c r="I18" t="str">
        <f t="shared" si="2"/>
        <v>불량</v>
      </c>
    </row>
    <row r="19" spans="1:9">
      <c r="A19">
        <v>42</v>
      </c>
      <c r="B19">
        <v>100</v>
      </c>
      <c r="C19" t="s">
        <v>20</v>
      </c>
      <c r="D19">
        <v>4</v>
      </c>
      <c r="E19">
        <v>0</v>
      </c>
      <c r="F19">
        <v>0</v>
      </c>
      <c r="G19" t="str">
        <f t="shared" si="0"/>
        <v>매우양호</v>
      </c>
      <c r="H19" t="str">
        <f t="shared" si="1"/>
        <v>매우양호</v>
      </c>
      <c r="I19" t="str">
        <f t="shared" si="2"/>
        <v>매우양호</v>
      </c>
    </row>
    <row r="20" spans="1:9">
      <c r="A20">
        <v>42</v>
      </c>
      <c r="B20">
        <v>106</v>
      </c>
      <c r="C20" t="s">
        <v>21</v>
      </c>
      <c r="D20" s="1">
        <v>2922</v>
      </c>
      <c r="E20" s="1">
        <v>2920</v>
      </c>
      <c r="F20" s="1">
        <v>2920</v>
      </c>
      <c r="G20" t="str">
        <f t="shared" si="0"/>
        <v>불량</v>
      </c>
      <c r="H20" t="str">
        <f t="shared" si="1"/>
        <v>불량</v>
      </c>
      <c r="I20" t="str">
        <f t="shared" si="2"/>
        <v>불량</v>
      </c>
    </row>
    <row r="21" spans="1:9">
      <c r="A21">
        <v>42</v>
      </c>
      <c r="B21">
        <v>121</v>
      </c>
      <c r="C21" t="s">
        <v>22</v>
      </c>
      <c r="D21" s="1">
        <v>2920</v>
      </c>
      <c r="E21" s="1">
        <v>2920</v>
      </c>
      <c r="F21" s="1">
        <v>2920</v>
      </c>
      <c r="G21" t="str">
        <f t="shared" si="0"/>
        <v>불량</v>
      </c>
      <c r="H21" t="str">
        <f t="shared" si="1"/>
        <v>불량</v>
      </c>
      <c r="I21" t="str">
        <f t="shared" si="2"/>
        <v>불량</v>
      </c>
    </row>
    <row r="22" spans="1:9">
      <c r="A22">
        <v>42</v>
      </c>
      <c r="B22">
        <v>216</v>
      </c>
      <c r="C22" t="s">
        <v>23</v>
      </c>
      <c r="D22" s="1">
        <v>2920</v>
      </c>
      <c r="E22" s="1">
        <v>2920</v>
      </c>
      <c r="F22" s="1">
        <v>2920</v>
      </c>
      <c r="G22" t="str">
        <f t="shared" si="0"/>
        <v>불량</v>
      </c>
      <c r="H22" t="str">
        <f t="shared" si="1"/>
        <v>불량</v>
      </c>
      <c r="I22" t="str">
        <f t="shared" si="2"/>
        <v>불량</v>
      </c>
    </row>
    <row r="23" spans="1:9">
      <c r="A23">
        <v>42</v>
      </c>
      <c r="B23">
        <v>105</v>
      </c>
      <c r="C23" t="s">
        <v>24</v>
      </c>
      <c r="D23">
        <v>0</v>
      </c>
      <c r="E23">
        <v>1</v>
      </c>
      <c r="F23">
        <v>2</v>
      </c>
      <c r="G23" t="str">
        <f t="shared" si="0"/>
        <v>매우양호</v>
      </c>
      <c r="H23" t="str">
        <f t="shared" si="1"/>
        <v>매우양호</v>
      </c>
      <c r="I23" t="str">
        <f t="shared" si="2"/>
        <v>매우양호</v>
      </c>
    </row>
    <row r="24" spans="1:9">
      <c r="A24">
        <v>42</v>
      </c>
      <c r="B24">
        <v>217</v>
      </c>
      <c r="C24" t="s">
        <v>25</v>
      </c>
      <c r="D24" s="1">
        <v>2920</v>
      </c>
      <c r="E24" s="1">
        <v>2920</v>
      </c>
      <c r="F24" s="1">
        <v>2920</v>
      </c>
      <c r="G24" t="str">
        <f t="shared" si="0"/>
        <v>불량</v>
      </c>
      <c r="H24" t="str">
        <f t="shared" si="1"/>
        <v>불량</v>
      </c>
      <c r="I24" t="str">
        <f t="shared" si="2"/>
        <v>불량</v>
      </c>
    </row>
    <row r="25" spans="1:9">
      <c r="A25">
        <v>42</v>
      </c>
      <c r="B25">
        <v>101</v>
      </c>
      <c r="C25" t="s">
        <v>26</v>
      </c>
      <c r="D25">
        <v>1</v>
      </c>
      <c r="E25">
        <v>1</v>
      </c>
      <c r="F25">
        <v>6</v>
      </c>
      <c r="G25" t="str">
        <f t="shared" si="0"/>
        <v>매우양호</v>
      </c>
      <c r="H25" t="str">
        <f t="shared" si="1"/>
        <v>매우양호</v>
      </c>
      <c r="I25" t="str">
        <f t="shared" si="2"/>
        <v>매우양호</v>
      </c>
    </row>
    <row r="26" spans="1:9">
      <c r="A26">
        <v>42</v>
      </c>
      <c r="B26">
        <v>212</v>
      </c>
      <c r="C26" t="s">
        <v>27</v>
      </c>
      <c r="D26" s="1">
        <v>2920</v>
      </c>
      <c r="E26" s="1">
        <v>2920</v>
      </c>
      <c r="F26" s="1">
        <v>2920</v>
      </c>
      <c r="G26" t="str">
        <f t="shared" si="0"/>
        <v>불량</v>
      </c>
      <c r="H26" t="str">
        <f t="shared" si="1"/>
        <v>불량</v>
      </c>
      <c r="I26" t="str">
        <f t="shared" si="2"/>
        <v>불량</v>
      </c>
    </row>
    <row r="27" spans="1:9">
      <c r="A27">
        <v>42</v>
      </c>
      <c r="B27">
        <v>211</v>
      </c>
      <c r="C27" t="s">
        <v>28</v>
      </c>
      <c r="D27" s="1">
        <v>2920</v>
      </c>
      <c r="E27" s="1">
        <v>2923</v>
      </c>
      <c r="F27" s="1">
        <v>2920</v>
      </c>
      <c r="G27" t="str">
        <f t="shared" si="0"/>
        <v>불량</v>
      </c>
      <c r="H27" t="str">
        <f t="shared" si="1"/>
        <v>불량</v>
      </c>
      <c r="I27" t="str">
        <f t="shared" si="2"/>
        <v>불량</v>
      </c>
    </row>
    <row r="28" spans="1:9">
      <c r="A28">
        <v>42</v>
      </c>
      <c r="B28">
        <v>114</v>
      </c>
      <c r="C28" t="s">
        <v>29</v>
      </c>
      <c r="D28">
        <v>27</v>
      </c>
      <c r="E28">
        <v>8</v>
      </c>
      <c r="F28">
        <v>0</v>
      </c>
      <c r="G28" t="str">
        <f t="shared" si="0"/>
        <v>불량</v>
      </c>
      <c r="H28" t="str">
        <f t="shared" si="1"/>
        <v>매우양호</v>
      </c>
      <c r="I28" t="str">
        <f t="shared" si="2"/>
        <v>매우양호</v>
      </c>
    </row>
    <row r="29" spans="1:9">
      <c r="A29">
        <v>42</v>
      </c>
      <c r="B29">
        <v>90</v>
      </c>
      <c r="C29" t="s">
        <v>30</v>
      </c>
      <c r="D29" s="1">
        <v>2920</v>
      </c>
      <c r="E29" s="1">
        <v>2920</v>
      </c>
      <c r="F29" s="1">
        <v>2920</v>
      </c>
      <c r="G29" t="str">
        <f t="shared" si="0"/>
        <v>불량</v>
      </c>
      <c r="H29" t="str">
        <f t="shared" si="1"/>
        <v>불량</v>
      </c>
      <c r="I29" t="str">
        <f t="shared" si="2"/>
        <v>불량</v>
      </c>
    </row>
    <row r="30" spans="1:9">
      <c r="A30">
        <v>42</v>
      </c>
      <c r="B30">
        <v>104</v>
      </c>
      <c r="C30" t="s">
        <v>31</v>
      </c>
      <c r="D30">
        <v>0</v>
      </c>
      <c r="E30">
        <v>3</v>
      </c>
      <c r="F30">
        <v>10</v>
      </c>
      <c r="G30" t="str">
        <f t="shared" si="0"/>
        <v>매우양호</v>
      </c>
      <c r="H30" t="str">
        <f t="shared" si="1"/>
        <v>매우양호</v>
      </c>
      <c r="I30" t="str">
        <f t="shared" si="2"/>
        <v>양호</v>
      </c>
    </row>
    <row r="31" spans="1:9">
      <c r="A31">
        <v>42</v>
      </c>
      <c r="B31">
        <v>95</v>
      </c>
      <c r="C31" t="s">
        <v>32</v>
      </c>
      <c r="D31" s="1">
        <v>2920</v>
      </c>
      <c r="E31" s="1">
        <v>2920</v>
      </c>
      <c r="F31">
        <v>368</v>
      </c>
      <c r="G31" t="str">
        <f t="shared" si="0"/>
        <v>불량</v>
      </c>
      <c r="H31" t="str">
        <f t="shared" si="1"/>
        <v>불량</v>
      </c>
      <c r="I31" t="str">
        <f t="shared" si="2"/>
        <v>불량</v>
      </c>
    </row>
    <row r="32" spans="1:9">
      <c r="A32">
        <v>42</v>
      </c>
      <c r="B32">
        <v>93</v>
      </c>
      <c r="C32" t="s">
        <v>33</v>
      </c>
      <c r="D32">
        <v>0</v>
      </c>
      <c r="E32">
        <v>24</v>
      </c>
      <c r="F32">
        <v>0</v>
      </c>
      <c r="G32" t="str">
        <f t="shared" si="0"/>
        <v>매우양호</v>
      </c>
      <c r="H32" t="str">
        <f t="shared" si="1"/>
        <v>불량</v>
      </c>
      <c r="I32" t="str">
        <f t="shared" si="2"/>
        <v>매우양호</v>
      </c>
    </row>
    <row r="33" spans="1:9">
      <c r="A33">
        <v>43</v>
      </c>
      <c r="B33">
        <v>127</v>
      </c>
      <c r="C33" t="s">
        <v>34</v>
      </c>
      <c r="D33" s="1">
        <v>2921</v>
      </c>
      <c r="E33" s="1">
        <v>2923</v>
      </c>
      <c r="F33" s="1">
        <v>2920</v>
      </c>
      <c r="G33" t="str">
        <f t="shared" si="0"/>
        <v>불량</v>
      </c>
      <c r="H33" t="str">
        <f t="shared" si="1"/>
        <v>불량</v>
      </c>
      <c r="I33" t="str">
        <f t="shared" si="2"/>
        <v>불량</v>
      </c>
    </row>
    <row r="34" spans="1:9">
      <c r="A34">
        <v>43</v>
      </c>
      <c r="B34">
        <v>135</v>
      </c>
      <c r="C34" t="s">
        <v>35</v>
      </c>
      <c r="D34">
        <v>4</v>
      </c>
      <c r="E34">
        <v>0</v>
      </c>
      <c r="F34">
        <v>44</v>
      </c>
      <c r="G34" t="str">
        <f t="shared" si="0"/>
        <v>매우양호</v>
      </c>
      <c r="H34" t="str">
        <f t="shared" si="1"/>
        <v>매우양호</v>
      </c>
      <c r="I34" t="str">
        <f t="shared" si="2"/>
        <v>불량</v>
      </c>
    </row>
    <row r="35" spans="1:9">
      <c r="A35">
        <v>43</v>
      </c>
      <c r="B35">
        <v>221</v>
      </c>
      <c r="C35" t="s">
        <v>36</v>
      </c>
      <c r="D35" s="1">
        <v>2921</v>
      </c>
      <c r="E35" s="1">
        <v>2920</v>
      </c>
      <c r="F35" s="1">
        <v>2920</v>
      </c>
      <c r="G35" t="str">
        <f t="shared" si="0"/>
        <v>불량</v>
      </c>
      <c r="H35" t="str">
        <f t="shared" si="1"/>
        <v>불량</v>
      </c>
      <c r="I35" t="str">
        <f t="shared" si="2"/>
        <v>불량</v>
      </c>
    </row>
    <row r="36" spans="1:9">
      <c r="A36">
        <v>43</v>
      </c>
      <c r="B36">
        <v>226</v>
      </c>
      <c r="C36" t="s">
        <v>37</v>
      </c>
      <c r="D36" s="1">
        <v>2922</v>
      </c>
      <c r="E36" s="1">
        <v>2920</v>
      </c>
      <c r="F36" s="1">
        <v>2920</v>
      </c>
      <c r="G36" t="str">
        <f t="shared" si="0"/>
        <v>불량</v>
      </c>
      <c r="H36" t="str">
        <f t="shared" si="1"/>
        <v>불량</v>
      </c>
      <c r="I36" t="str">
        <f t="shared" si="2"/>
        <v>불량</v>
      </c>
    </row>
    <row r="37" spans="1:9">
      <c r="A37">
        <v>43</v>
      </c>
      <c r="B37">
        <v>131</v>
      </c>
      <c r="C37" t="s">
        <v>38</v>
      </c>
      <c r="D37">
        <v>0</v>
      </c>
      <c r="E37">
        <v>9</v>
      </c>
      <c r="F37">
        <v>4</v>
      </c>
      <c r="G37" t="str">
        <f t="shared" si="0"/>
        <v>매우양호</v>
      </c>
      <c r="H37" t="str">
        <f t="shared" si="1"/>
        <v>매우양호</v>
      </c>
      <c r="I37" t="str">
        <f t="shared" si="2"/>
        <v>매우양호</v>
      </c>
    </row>
    <row r="38" spans="1:9">
      <c r="A38">
        <v>44</v>
      </c>
      <c r="B38">
        <v>129</v>
      </c>
      <c r="C38" t="s">
        <v>39</v>
      </c>
      <c r="D38">
        <v>94</v>
      </c>
      <c r="E38">
        <v>26</v>
      </c>
      <c r="F38">
        <v>36</v>
      </c>
      <c r="G38" t="str">
        <f t="shared" si="0"/>
        <v>불량</v>
      </c>
      <c r="H38" t="str">
        <f t="shared" si="1"/>
        <v>불량</v>
      </c>
      <c r="I38" t="str">
        <f t="shared" si="2"/>
        <v>불량</v>
      </c>
    </row>
    <row r="39" spans="1:9">
      <c r="A39">
        <v>44</v>
      </c>
      <c r="B39">
        <v>177</v>
      </c>
      <c r="C39" t="s">
        <v>40</v>
      </c>
      <c r="D39">
        <v>37</v>
      </c>
      <c r="E39">
        <v>0</v>
      </c>
      <c r="F39">
        <v>0</v>
      </c>
      <c r="G39" t="str">
        <f t="shared" si="0"/>
        <v>불량</v>
      </c>
      <c r="H39" t="str">
        <f t="shared" si="1"/>
        <v>매우양호</v>
      </c>
      <c r="I39" t="str">
        <f t="shared" si="2"/>
        <v>매우양호</v>
      </c>
    </row>
    <row r="40" spans="1:9">
      <c r="A40">
        <v>44</v>
      </c>
      <c r="B40">
        <v>232</v>
      </c>
      <c r="C40" t="s">
        <v>41</v>
      </c>
      <c r="D40" s="1">
        <v>2920</v>
      </c>
      <c r="E40" s="1">
        <v>2920</v>
      </c>
      <c r="F40" s="1">
        <v>2920</v>
      </c>
      <c r="G40" t="str">
        <f t="shared" si="0"/>
        <v>불량</v>
      </c>
      <c r="H40" t="str">
        <f t="shared" si="1"/>
        <v>불량</v>
      </c>
      <c r="I40" t="str">
        <f t="shared" si="2"/>
        <v>불량</v>
      </c>
    </row>
    <row r="41" spans="1:9">
      <c r="A41">
        <v>44</v>
      </c>
      <c r="B41">
        <v>236</v>
      </c>
      <c r="C41" t="s">
        <v>42</v>
      </c>
      <c r="D41" s="1">
        <v>2920</v>
      </c>
      <c r="E41" s="1">
        <v>2920</v>
      </c>
      <c r="F41" s="1">
        <v>2920</v>
      </c>
      <c r="G41" t="str">
        <f t="shared" si="0"/>
        <v>불량</v>
      </c>
      <c r="H41" t="str">
        <f t="shared" si="1"/>
        <v>불량</v>
      </c>
      <c r="I41" t="str">
        <f t="shared" si="2"/>
        <v>불량</v>
      </c>
    </row>
    <row r="42" spans="1:9">
      <c r="A42">
        <v>44</v>
      </c>
      <c r="B42">
        <v>235</v>
      </c>
      <c r="C42" t="s">
        <v>43</v>
      </c>
      <c r="D42" s="1">
        <v>2920</v>
      </c>
      <c r="E42" s="1">
        <v>2920</v>
      </c>
      <c r="F42" s="1">
        <v>2920</v>
      </c>
      <c r="G42" t="str">
        <f t="shared" si="0"/>
        <v>불량</v>
      </c>
      <c r="H42" t="str">
        <f t="shared" si="1"/>
        <v>불량</v>
      </c>
      <c r="I42" t="str">
        <f t="shared" si="2"/>
        <v>불량</v>
      </c>
    </row>
    <row r="43" spans="1:9">
      <c r="A43">
        <v>44</v>
      </c>
      <c r="B43">
        <v>238</v>
      </c>
      <c r="C43" t="s">
        <v>44</v>
      </c>
      <c r="D43" s="1">
        <v>2920</v>
      </c>
      <c r="E43" s="1">
        <v>2920</v>
      </c>
      <c r="F43" s="1">
        <v>2920</v>
      </c>
      <c r="G43" t="str">
        <f t="shared" si="0"/>
        <v>불량</v>
      </c>
      <c r="H43" t="str">
        <f t="shared" si="1"/>
        <v>불량</v>
      </c>
      <c r="I43" t="str">
        <f t="shared" si="2"/>
        <v>불량</v>
      </c>
    </row>
    <row r="44" spans="1:9">
      <c r="A44">
        <v>45</v>
      </c>
      <c r="B44">
        <v>247</v>
      </c>
      <c r="C44" t="s">
        <v>45</v>
      </c>
      <c r="D44" s="1">
        <v>2920</v>
      </c>
      <c r="E44" s="1">
        <v>2920</v>
      </c>
      <c r="F44" s="1">
        <v>2920</v>
      </c>
      <c r="G44" t="str">
        <f t="shared" si="0"/>
        <v>불량</v>
      </c>
      <c r="H44" t="str">
        <f t="shared" si="1"/>
        <v>불량</v>
      </c>
      <c r="I44" t="str">
        <f t="shared" si="2"/>
        <v>불량</v>
      </c>
    </row>
    <row r="45" spans="1:9">
      <c r="A45">
        <v>45</v>
      </c>
      <c r="B45">
        <v>254</v>
      </c>
      <c r="C45" t="s">
        <v>46</v>
      </c>
      <c r="D45">
        <v>13</v>
      </c>
      <c r="E45">
        <v>2</v>
      </c>
      <c r="F45">
        <v>28</v>
      </c>
      <c r="G45" t="str">
        <f t="shared" si="0"/>
        <v>양호</v>
      </c>
      <c r="H45" t="str">
        <f t="shared" si="1"/>
        <v>매우양호</v>
      </c>
      <c r="I45" t="str">
        <f t="shared" si="2"/>
        <v>불량</v>
      </c>
    </row>
    <row r="46" spans="1:9">
      <c r="A46">
        <v>45</v>
      </c>
      <c r="B46">
        <v>248</v>
      </c>
      <c r="C46" t="s">
        <v>47</v>
      </c>
      <c r="D46" s="1">
        <v>2920</v>
      </c>
      <c r="E46" s="1">
        <v>2920</v>
      </c>
      <c r="F46" s="1">
        <v>2920</v>
      </c>
      <c r="G46" t="str">
        <f t="shared" si="0"/>
        <v>불량</v>
      </c>
      <c r="H46" t="str">
        <f t="shared" si="1"/>
        <v>불량</v>
      </c>
      <c r="I46" t="str">
        <f t="shared" si="2"/>
        <v>불량</v>
      </c>
    </row>
    <row r="47" spans="1:9">
      <c r="A47">
        <v>45</v>
      </c>
      <c r="B47">
        <v>244</v>
      </c>
      <c r="C47" t="s">
        <v>48</v>
      </c>
      <c r="D47" s="1">
        <v>2920</v>
      </c>
      <c r="E47" s="1">
        <v>2920</v>
      </c>
      <c r="F47" s="1">
        <v>2920</v>
      </c>
      <c r="G47" t="str">
        <f t="shared" si="0"/>
        <v>불량</v>
      </c>
      <c r="H47" t="str">
        <f t="shared" si="1"/>
        <v>불량</v>
      </c>
      <c r="I47" t="str">
        <f t="shared" si="2"/>
        <v>불량</v>
      </c>
    </row>
    <row r="48" spans="1:9">
      <c r="A48">
        <v>45</v>
      </c>
      <c r="B48">
        <v>172</v>
      </c>
      <c r="C48" t="s">
        <v>49</v>
      </c>
      <c r="D48">
        <v>38</v>
      </c>
      <c r="E48">
        <v>16</v>
      </c>
      <c r="F48">
        <v>22</v>
      </c>
      <c r="G48" t="str">
        <f t="shared" si="0"/>
        <v>불량</v>
      </c>
      <c r="H48" t="str">
        <f t="shared" si="1"/>
        <v>양호</v>
      </c>
      <c r="I48" t="str">
        <f t="shared" si="2"/>
        <v>불량</v>
      </c>
    </row>
    <row r="49" spans="1:9">
      <c r="A49">
        <v>45</v>
      </c>
      <c r="B49">
        <v>251</v>
      </c>
      <c r="C49" t="s">
        <v>50</v>
      </c>
      <c r="D49">
        <v>20</v>
      </c>
      <c r="E49">
        <v>14</v>
      </c>
      <c r="F49">
        <v>25</v>
      </c>
      <c r="G49" t="str">
        <f t="shared" si="0"/>
        <v>불량</v>
      </c>
      <c r="H49" t="str">
        <f t="shared" si="1"/>
        <v>양호</v>
      </c>
      <c r="I49" t="str">
        <f t="shared" si="2"/>
        <v>불량</v>
      </c>
    </row>
    <row r="50" spans="1:9">
      <c r="A50">
        <v>45</v>
      </c>
      <c r="B50">
        <v>140</v>
      </c>
      <c r="C50" t="s">
        <v>51</v>
      </c>
      <c r="D50" s="1">
        <v>2920</v>
      </c>
      <c r="E50" s="1">
        <v>2920</v>
      </c>
      <c r="F50" s="1">
        <v>2920</v>
      </c>
      <c r="G50" t="str">
        <f t="shared" si="0"/>
        <v>불량</v>
      </c>
      <c r="H50" t="str">
        <f t="shared" si="1"/>
        <v>불량</v>
      </c>
      <c r="I50" t="str">
        <f t="shared" si="2"/>
        <v>불량</v>
      </c>
    </row>
    <row r="51" spans="1:9">
      <c r="A51">
        <v>45</v>
      </c>
      <c r="B51">
        <v>146</v>
      </c>
      <c r="C51" t="s">
        <v>52</v>
      </c>
      <c r="D51">
        <v>3</v>
      </c>
      <c r="E51">
        <v>0</v>
      </c>
      <c r="F51">
        <v>3</v>
      </c>
      <c r="G51" t="str">
        <f t="shared" si="0"/>
        <v>매우양호</v>
      </c>
      <c r="H51" t="str">
        <f t="shared" si="1"/>
        <v>매우양호</v>
      </c>
      <c r="I51" t="str">
        <f t="shared" si="2"/>
        <v>매우양호</v>
      </c>
    </row>
    <row r="52" spans="1:9">
      <c r="A52">
        <v>45</v>
      </c>
      <c r="B52">
        <v>243</v>
      </c>
      <c r="C52" t="s">
        <v>53</v>
      </c>
      <c r="D52" s="1">
        <v>2920</v>
      </c>
      <c r="E52" s="1">
        <v>2920</v>
      </c>
      <c r="F52" s="1">
        <v>2920</v>
      </c>
      <c r="G52" t="str">
        <f t="shared" si="0"/>
        <v>불량</v>
      </c>
      <c r="H52" t="str">
        <f t="shared" si="1"/>
        <v>불량</v>
      </c>
      <c r="I52" t="str">
        <f t="shared" si="2"/>
        <v>불량</v>
      </c>
    </row>
    <row r="53" spans="1:9">
      <c r="A53">
        <v>45</v>
      </c>
      <c r="B53">
        <v>245</v>
      </c>
      <c r="C53" t="s">
        <v>54</v>
      </c>
      <c r="D53" s="1">
        <v>2920</v>
      </c>
      <c r="E53" s="1">
        <v>2920</v>
      </c>
      <c r="F53" s="1">
        <v>2920</v>
      </c>
      <c r="G53" t="str">
        <f t="shared" si="0"/>
        <v>불량</v>
      </c>
      <c r="H53" t="str">
        <f t="shared" si="1"/>
        <v>불량</v>
      </c>
      <c r="I53" t="str">
        <f t="shared" si="2"/>
        <v>불량</v>
      </c>
    </row>
    <row r="54" spans="1:9">
      <c r="A54">
        <v>46</v>
      </c>
      <c r="B54">
        <v>175</v>
      </c>
      <c r="C54" t="s">
        <v>55</v>
      </c>
      <c r="D54" s="1">
        <v>2927</v>
      </c>
      <c r="E54" s="1">
        <v>2937</v>
      </c>
      <c r="F54" s="1">
        <v>5291</v>
      </c>
      <c r="G54" t="str">
        <f t="shared" si="0"/>
        <v>불량</v>
      </c>
      <c r="H54" t="str">
        <f t="shared" si="1"/>
        <v>불량</v>
      </c>
      <c r="I54" t="str">
        <f t="shared" si="2"/>
        <v>불량</v>
      </c>
    </row>
    <row r="55" spans="1:9">
      <c r="A55">
        <v>46</v>
      </c>
      <c r="B55">
        <v>169</v>
      </c>
      <c r="C55" t="s">
        <v>56</v>
      </c>
      <c r="D55">
        <v>0</v>
      </c>
      <c r="E55">
        <v>6</v>
      </c>
      <c r="F55">
        <v>16</v>
      </c>
      <c r="G55" t="str">
        <f t="shared" si="0"/>
        <v>매우양호</v>
      </c>
      <c r="H55" t="str">
        <f t="shared" si="1"/>
        <v>매우양호</v>
      </c>
      <c r="I55" t="str">
        <f t="shared" si="2"/>
        <v>양호</v>
      </c>
    </row>
    <row r="56" spans="1:9">
      <c r="A56">
        <v>46</v>
      </c>
      <c r="B56">
        <v>258</v>
      </c>
      <c r="C56" t="s">
        <v>57</v>
      </c>
      <c r="D56">
        <v>0</v>
      </c>
      <c r="E56">
        <v>3</v>
      </c>
      <c r="F56">
        <v>2</v>
      </c>
      <c r="G56" t="str">
        <f t="shared" si="0"/>
        <v>매우양호</v>
      </c>
      <c r="H56" t="str">
        <f t="shared" si="1"/>
        <v>매우양호</v>
      </c>
      <c r="I56" t="str">
        <f t="shared" si="2"/>
        <v>매우양호</v>
      </c>
    </row>
    <row r="57" spans="1:9">
      <c r="A57">
        <v>46</v>
      </c>
      <c r="B57">
        <v>268</v>
      </c>
      <c r="C57" t="s">
        <v>58</v>
      </c>
      <c r="D57" s="1">
        <v>3012</v>
      </c>
      <c r="E57" s="1">
        <v>2920</v>
      </c>
      <c r="F57" s="1">
        <v>2920</v>
      </c>
      <c r="G57" t="str">
        <f t="shared" si="0"/>
        <v>불량</v>
      </c>
      <c r="H57" t="str">
        <f t="shared" si="1"/>
        <v>불량</v>
      </c>
      <c r="I57" t="str">
        <f t="shared" si="2"/>
        <v>불량</v>
      </c>
    </row>
    <row r="58" spans="1:9">
      <c r="A58">
        <v>46</v>
      </c>
      <c r="B58">
        <v>259</v>
      </c>
      <c r="C58" t="s">
        <v>59</v>
      </c>
      <c r="D58">
        <v>165</v>
      </c>
      <c r="E58">
        <v>12</v>
      </c>
      <c r="F58">
        <v>4</v>
      </c>
      <c r="G58" t="str">
        <f t="shared" si="0"/>
        <v>불량</v>
      </c>
      <c r="H58" t="str">
        <f t="shared" si="1"/>
        <v>양호</v>
      </c>
      <c r="I58" t="str">
        <f t="shared" si="2"/>
        <v>매우양호</v>
      </c>
    </row>
    <row r="59" spans="1:9">
      <c r="A59">
        <v>46</v>
      </c>
      <c r="B59">
        <v>252</v>
      </c>
      <c r="C59" t="s">
        <v>60</v>
      </c>
      <c r="D59">
        <v>108</v>
      </c>
      <c r="E59">
        <v>44</v>
      </c>
      <c r="F59">
        <v>73</v>
      </c>
      <c r="G59" t="str">
        <f t="shared" si="0"/>
        <v>불량</v>
      </c>
      <c r="H59" t="str">
        <f t="shared" si="1"/>
        <v>불량</v>
      </c>
      <c r="I59" t="str">
        <f t="shared" si="2"/>
        <v>불량</v>
      </c>
    </row>
    <row r="60" spans="1:9">
      <c r="A60">
        <v>46</v>
      </c>
      <c r="B60">
        <v>174</v>
      </c>
      <c r="C60" t="s">
        <v>61</v>
      </c>
      <c r="D60" s="1">
        <v>2920</v>
      </c>
      <c r="E60" s="1">
        <v>2920</v>
      </c>
      <c r="F60" s="1">
        <v>2920</v>
      </c>
      <c r="G60" t="str">
        <f t="shared" si="0"/>
        <v>불량</v>
      </c>
      <c r="H60" t="str">
        <f t="shared" si="1"/>
        <v>불량</v>
      </c>
      <c r="I60" t="str">
        <f t="shared" si="2"/>
        <v>불량</v>
      </c>
    </row>
    <row r="61" spans="1:9">
      <c r="A61">
        <v>46</v>
      </c>
      <c r="B61">
        <v>266</v>
      </c>
      <c r="C61" t="s">
        <v>62</v>
      </c>
      <c r="D61">
        <v>46</v>
      </c>
      <c r="E61">
        <v>77</v>
      </c>
      <c r="F61">
        <v>1</v>
      </c>
      <c r="G61" t="str">
        <f t="shared" si="0"/>
        <v>불량</v>
      </c>
      <c r="H61" t="str">
        <f t="shared" si="1"/>
        <v>불량</v>
      </c>
      <c r="I61" t="str">
        <f t="shared" si="2"/>
        <v>매우양호</v>
      </c>
    </row>
    <row r="62" spans="1:9">
      <c r="A62">
        <v>46</v>
      </c>
      <c r="B62">
        <v>170</v>
      </c>
      <c r="C62" t="s">
        <v>63</v>
      </c>
      <c r="D62" s="1">
        <v>2920</v>
      </c>
      <c r="E62" s="1">
        <v>2921</v>
      </c>
      <c r="F62" s="1">
        <v>2920</v>
      </c>
      <c r="G62" t="str">
        <f t="shared" si="0"/>
        <v>불량</v>
      </c>
      <c r="H62" t="str">
        <f t="shared" si="1"/>
        <v>불량</v>
      </c>
      <c r="I62" t="str">
        <f t="shared" si="2"/>
        <v>불량</v>
      </c>
    </row>
    <row r="63" spans="1:9">
      <c r="A63">
        <v>46</v>
      </c>
      <c r="B63">
        <v>168</v>
      </c>
      <c r="C63" t="s">
        <v>64</v>
      </c>
      <c r="D63">
        <v>0</v>
      </c>
      <c r="E63">
        <v>0</v>
      </c>
      <c r="F63">
        <v>0</v>
      </c>
      <c r="G63" t="str">
        <f t="shared" si="0"/>
        <v>매우양호</v>
      </c>
      <c r="H63" t="str">
        <f t="shared" si="1"/>
        <v>매우양호</v>
      </c>
      <c r="I63" t="str">
        <f t="shared" si="2"/>
        <v>매우양호</v>
      </c>
    </row>
    <row r="64" spans="1:9">
      <c r="A64">
        <v>46</v>
      </c>
      <c r="B64">
        <v>260</v>
      </c>
      <c r="C64" t="s">
        <v>65</v>
      </c>
      <c r="D64" s="1">
        <v>2920</v>
      </c>
      <c r="E64" s="1">
        <v>2921</v>
      </c>
      <c r="F64" s="1">
        <v>2920</v>
      </c>
      <c r="G64" t="str">
        <f t="shared" si="0"/>
        <v>불량</v>
      </c>
      <c r="H64" t="str">
        <f t="shared" si="1"/>
        <v>불량</v>
      </c>
      <c r="I64" t="str">
        <f t="shared" si="2"/>
        <v>불량</v>
      </c>
    </row>
    <row r="65" spans="1:9">
      <c r="A65">
        <v>46</v>
      </c>
      <c r="B65">
        <v>261</v>
      </c>
      <c r="C65" t="s">
        <v>66</v>
      </c>
      <c r="D65" s="1">
        <v>2923</v>
      </c>
      <c r="E65" s="1">
        <v>2920</v>
      </c>
      <c r="F65" s="1">
        <v>2920</v>
      </c>
      <c r="G65" t="str">
        <f t="shared" si="0"/>
        <v>불량</v>
      </c>
      <c r="H65" t="str">
        <f t="shared" si="1"/>
        <v>불량</v>
      </c>
      <c r="I65" t="str">
        <f t="shared" si="2"/>
        <v>불량</v>
      </c>
    </row>
    <row r="66" spans="1:9">
      <c r="A66">
        <v>46</v>
      </c>
      <c r="B66">
        <v>165</v>
      </c>
      <c r="C66" t="s">
        <v>67</v>
      </c>
      <c r="D66">
        <v>0</v>
      </c>
      <c r="E66">
        <v>0</v>
      </c>
      <c r="F66">
        <v>4</v>
      </c>
      <c r="G66" t="str">
        <f t="shared" si="0"/>
        <v>매우양호</v>
      </c>
      <c r="H66" t="str">
        <f t="shared" si="1"/>
        <v>매우양호</v>
      </c>
      <c r="I66" t="str">
        <f t="shared" si="2"/>
        <v>매우양호</v>
      </c>
    </row>
    <row r="67" spans="1:9">
      <c r="A67">
        <v>46</v>
      </c>
      <c r="B67">
        <v>262</v>
      </c>
      <c r="C67" t="s">
        <v>68</v>
      </c>
      <c r="D67" s="1">
        <v>2920</v>
      </c>
      <c r="E67" s="1">
        <v>2920</v>
      </c>
      <c r="F67" s="1">
        <v>2920</v>
      </c>
      <c r="G67" t="str">
        <f t="shared" si="0"/>
        <v>불량</v>
      </c>
      <c r="H67" t="str">
        <f t="shared" si="1"/>
        <v>불량</v>
      </c>
      <c r="I67" t="str">
        <f t="shared" si="2"/>
        <v>불량</v>
      </c>
    </row>
    <row r="68" spans="1:9">
      <c r="A68">
        <v>47</v>
      </c>
      <c r="B68">
        <v>276</v>
      </c>
      <c r="C68" t="s">
        <v>69</v>
      </c>
      <c r="D68">
        <v>1</v>
      </c>
      <c r="E68">
        <v>0</v>
      </c>
      <c r="F68">
        <v>0</v>
      </c>
      <c r="G68" t="str">
        <f t="shared" si="0"/>
        <v>매우양호</v>
      </c>
      <c r="H68" t="str">
        <f t="shared" si="1"/>
        <v>매우양호</v>
      </c>
      <c r="I68" t="str">
        <f t="shared" si="2"/>
        <v>매우양호</v>
      </c>
    </row>
    <row r="69" spans="1:9">
      <c r="A69">
        <v>47</v>
      </c>
      <c r="B69">
        <v>130</v>
      </c>
      <c r="C69" t="s">
        <v>70</v>
      </c>
      <c r="D69" s="1">
        <v>2920</v>
      </c>
      <c r="E69" s="1">
        <v>2920</v>
      </c>
      <c r="F69" s="1">
        <v>2920</v>
      </c>
      <c r="G69" t="str">
        <f t="shared" si="0"/>
        <v>불량</v>
      </c>
      <c r="H69" t="str">
        <f t="shared" si="1"/>
        <v>불량</v>
      </c>
      <c r="I69" t="str">
        <f t="shared" si="2"/>
        <v>불량</v>
      </c>
    </row>
    <row r="70" spans="1:9">
      <c r="A70">
        <v>47</v>
      </c>
      <c r="B70">
        <v>277</v>
      </c>
      <c r="C70" t="s">
        <v>71</v>
      </c>
      <c r="D70" s="1">
        <v>2920</v>
      </c>
      <c r="E70" s="1">
        <v>2920</v>
      </c>
      <c r="F70" s="1">
        <v>2921</v>
      </c>
      <c r="G70" t="str">
        <f t="shared" ref="G70:G99" si="3">IF(D70&lt;10,"매우양호",IF(D70&lt;20,"양호","불량"))</f>
        <v>불량</v>
      </c>
      <c r="H70" t="str">
        <f t="shared" ref="H70:H99" si="4">IF(E70&lt;10,"매우양호",IF(E70&lt;20,"양호","불량"))</f>
        <v>불량</v>
      </c>
      <c r="I70" t="str">
        <f t="shared" ref="I70:I99" si="5">IF(F70&lt;10,"매우양호",IF(F70&lt;20,"양호","불량"))</f>
        <v>불량</v>
      </c>
    </row>
    <row r="71" spans="1:9">
      <c r="A71">
        <v>47</v>
      </c>
      <c r="B71">
        <v>278</v>
      </c>
      <c r="C71" t="s">
        <v>72</v>
      </c>
      <c r="D71" s="1">
        <v>2920</v>
      </c>
      <c r="E71" s="1">
        <v>2920</v>
      </c>
      <c r="F71" s="1">
        <v>2920</v>
      </c>
      <c r="G71" t="str">
        <f t="shared" si="3"/>
        <v>불량</v>
      </c>
      <c r="H71" t="str">
        <f t="shared" si="4"/>
        <v>불량</v>
      </c>
      <c r="I71" t="str">
        <f t="shared" si="5"/>
        <v>불량</v>
      </c>
    </row>
    <row r="72" spans="1:9">
      <c r="A72">
        <v>47</v>
      </c>
      <c r="B72">
        <v>271</v>
      </c>
      <c r="C72" t="s">
        <v>73</v>
      </c>
      <c r="D72" s="1">
        <v>2920</v>
      </c>
      <c r="E72" s="1">
        <v>2920</v>
      </c>
      <c r="F72" s="1">
        <v>2920</v>
      </c>
      <c r="G72" t="str">
        <f t="shared" si="3"/>
        <v>불량</v>
      </c>
      <c r="H72" t="str">
        <f t="shared" si="4"/>
        <v>불량</v>
      </c>
      <c r="I72" t="str">
        <f t="shared" si="5"/>
        <v>불량</v>
      </c>
    </row>
    <row r="73" spans="1:9">
      <c r="A73">
        <v>47</v>
      </c>
      <c r="B73">
        <v>283</v>
      </c>
      <c r="C73" t="s">
        <v>74</v>
      </c>
      <c r="D73">
        <v>471</v>
      </c>
      <c r="E73">
        <v>4</v>
      </c>
      <c r="F73">
        <v>0</v>
      </c>
      <c r="G73" t="str">
        <f t="shared" si="3"/>
        <v>불량</v>
      </c>
      <c r="H73" t="str">
        <f t="shared" si="4"/>
        <v>매우양호</v>
      </c>
      <c r="I73" t="str">
        <f t="shared" si="5"/>
        <v>매우양호</v>
      </c>
    </row>
    <row r="74" spans="1:9">
      <c r="A74">
        <v>47</v>
      </c>
      <c r="B74">
        <v>273</v>
      </c>
      <c r="C74" t="s">
        <v>75</v>
      </c>
      <c r="D74" s="1">
        <v>2920</v>
      </c>
      <c r="E74" s="1">
        <v>2920</v>
      </c>
      <c r="F74" s="1">
        <v>2920</v>
      </c>
      <c r="G74" t="str">
        <f t="shared" si="3"/>
        <v>불량</v>
      </c>
      <c r="H74" t="str">
        <f t="shared" si="4"/>
        <v>불량</v>
      </c>
      <c r="I74" t="str">
        <f t="shared" si="5"/>
        <v>불량</v>
      </c>
    </row>
    <row r="75" spans="1:9">
      <c r="A75">
        <v>47</v>
      </c>
      <c r="B75">
        <v>138</v>
      </c>
      <c r="C75" t="s">
        <v>76</v>
      </c>
      <c r="D75">
        <v>13</v>
      </c>
      <c r="E75">
        <v>0</v>
      </c>
      <c r="F75">
        <v>0</v>
      </c>
      <c r="G75" t="str">
        <f t="shared" si="3"/>
        <v>양호</v>
      </c>
      <c r="H75" t="str">
        <f t="shared" si="4"/>
        <v>매우양호</v>
      </c>
      <c r="I75" t="str">
        <f t="shared" si="5"/>
        <v>매우양호</v>
      </c>
    </row>
    <row r="76" spans="1:9">
      <c r="A76">
        <v>47</v>
      </c>
      <c r="B76">
        <v>115</v>
      </c>
      <c r="C76" t="s">
        <v>77</v>
      </c>
      <c r="D76">
        <v>5</v>
      </c>
      <c r="E76">
        <v>9</v>
      </c>
      <c r="F76">
        <v>8</v>
      </c>
      <c r="G76" t="str">
        <f t="shared" si="3"/>
        <v>매우양호</v>
      </c>
      <c r="H76" t="str">
        <f t="shared" si="4"/>
        <v>매우양호</v>
      </c>
      <c r="I76" t="str">
        <f t="shared" si="5"/>
        <v>매우양호</v>
      </c>
    </row>
    <row r="77" spans="1:9">
      <c r="A77">
        <v>47</v>
      </c>
      <c r="B77">
        <v>272</v>
      </c>
      <c r="C77" t="s">
        <v>78</v>
      </c>
      <c r="D77" s="1">
        <v>2920</v>
      </c>
      <c r="E77" s="1">
        <v>2920</v>
      </c>
      <c r="F77" s="1">
        <v>2920</v>
      </c>
      <c r="G77" t="str">
        <f t="shared" si="3"/>
        <v>불량</v>
      </c>
      <c r="H77" t="str">
        <f t="shared" si="4"/>
        <v>불량</v>
      </c>
      <c r="I77" t="str">
        <f t="shared" si="5"/>
        <v>불량</v>
      </c>
    </row>
    <row r="78" spans="1:9">
      <c r="A78">
        <v>47</v>
      </c>
      <c r="B78">
        <v>281</v>
      </c>
      <c r="C78" t="s">
        <v>79</v>
      </c>
      <c r="D78" s="1">
        <v>2920</v>
      </c>
      <c r="E78" s="1">
        <v>2920</v>
      </c>
      <c r="F78" s="1">
        <v>2920</v>
      </c>
      <c r="G78" t="str">
        <f t="shared" si="3"/>
        <v>불량</v>
      </c>
      <c r="H78" t="str">
        <f t="shared" si="4"/>
        <v>불량</v>
      </c>
      <c r="I78" t="str">
        <f t="shared" si="5"/>
        <v>불량</v>
      </c>
    </row>
    <row r="79" spans="1:9">
      <c r="A79">
        <v>47</v>
      </c>
      <c r="B79">
        <v>137</v>
      </c>
      <c r="C79" t="s">
        <v>80</v>
      </c>
      <c r="D79" s="1">
        <v>2920</v>
      </c>
      <c r="E79" s="1">
        <v>2920</v>
      </c>
      <c r="F79" s="1">
        <v>2920</v>
      </c>
      <c r="G79" t="str">
        <f t="shared" si="3"/>
        <v>불량</v>
      </c>
      <c r="H79" t="str">
        <f t="shared" si="4"/>
        <v>불량</v>
      </c>
      <c r="I79" t="str">
        <f t="shared" si="5"/>
        <v>불량</v>
      </c>
    </row>
    <row r="80" spans="1:9">
      <c r="A80">
        <v>47</v>
      </c>
      <c r="B80">
        <v>279</v>
      </c>
      <c r="C80" t="s">
        <v>81</v>
      </c>
      <c r="D80" s="1">
        <v>2920</v>
      </c>
      <c r="E80" s="1">
        <v>2920</v>
      </c>
      <c r="F80" s="1">
        <v>2920</v>
      </c>
      <c r="G80" t="str">
        <f t="shared" si="3"/>
        <v>불량</v>
      </c>
      <c r="H80" t="str">
        <f t="shared" si="4"/>
        <v>불량</v>
      </c>
      <c r="I80" t="str">
        <f t="shared" si="5"/>
        <v>불량</v>
      </c>
    </row>
    <row r="81" spans="1:9">
      <c r="A81">
        <v>47</v>
      </c>
      <c r="B81">
        <v>136</v>
      </c>
      <c r="C81" t="s">
        <v>82</v>
      </c>
      <c r="D81">
        <v>0</v>
      </c>
      <c r="E81">
        <v>2</v>
      </c>
      <c r="F81">
        <v>8</v>
      </c>
      <c r="G81" t="str">
        <f t="shared" si="3"/>
        <v>매우양호</v>
      </c>
      <c r="H81" t="str">
        <f t="shared" si="4"/>
        <v>매우양호</v>
      </c>
      <c r="I81" t="str">
        <f t="shared" si="5"/>
        <v>매우양호</v>
      </c>
    </row>
    <row r="82" spans="1:9">
      <c r="A82">
        <v>48</v>
      </c>
      <c r="B82">
        <v>253</v>
      </c>
      <c r="C82" t="s">
        <v>83</v>
      </c>
      <c r="D82">
        <v>26</v>
      </c>
      <c r="E82">
        <v>3</v>
      </c>
      <c r="F82">
        <v>6</v>
      </c>
      <c r="G82" t="str">
        <f t="shared" si="3"/>
        <v>불량</v>
      </c>
      <c r="H82" t="str">
        <f t="shared" si="4"/>
        <v>매우양호</v>
      </c>
      <c r="I82" t="str">
        <f t="shared" si="5"/>
        <v>매우양호</v>
      </c>
    </row>
    <row r="83" spans="1:9">
      <c r="A83">
        <v>48</v>
      </c>
      <c r="B83">
        <v>263</v>
      </c>
      <c r="C83" t="s">
        <v>84</v>
      </c>
      <c r="D83">
        <v>5</v>
      </c>
      <c r="E83">
        <v>9</v>
      </c>
      <c r="F83">
        <v>8</v>
      </c>
      <c r="G83" t="str">
        <f t="shared" si="3"/>
        <v>매우양호</v>
      </c>
      <c r="H83" t="str">
        <f t="shared" si="4"/>
        <v>매우양호</v>
      </c>
      <c r="I83" t="str">
        <f t="shared" si="5"/>
        <v>매우양호</v>
      </c>
    </row>
    <row r="84" spans="1:9">
      <c r="A84">
        <v>48</v>
      </c>
      <c r="B84">
        <v>162</v>
      </c>
      <c r="C84" t="s">
        <v>85</v>
      </c>
      <c r="D84" s="1">
        <v>2920</v>
      </c>
      <c r="E84" s="1">
        <v>2920</v>
      </c>
      <c r="F84" s="1">
        <v>2920</v>
      </c>
      <c r="G84" t="str">
        <f t="shared" si="3"/>
        <v>불량</v>
      </c>
      <c r="H84" t="str">
        <f t="shared" si="4"/>
        <v>불량</v>
      </c>
      <c r="I84" t="str">
        <f t="shared" si="5"/>
        <v>불량</v>
      </c>
    </row>
    <row r="85" spans="1:9">
      <c r="A85">
        <v>48</v>
      </c>
      <c r="B85">
        <v>285</v>
      </c>
      <c r="C85" t="s">
        <v>86</v>
      </c>
      <c r="D85" s="1">
        <v>2920</v>
      </c>
      <c r="E85" s="1">
        <v>2920</v>
      </c>
      <c r="F85" s="1">
        <v>2920</v>
      </c>
      <c r="G85" t="str">
        <f t="shared" si="3"/>
        <v>불량</v>
      </c>
      <c r="H85" t="str">
        <f t="shared" si="4"/>
        <v>불량</v>
      </c>
      <c r="I85" t="str">
        <f t="shared" si="5"/>
        <v>불량</v>
      </c>
    </row>
    <row r="86" spans="1:9">
      <c r="A86">
        <v>48</v>
      </c>
      <c r="B86">
        <v>289</v>
      </c>
      <c r="C86" t="s">
        <v>87</v>
      </c>
      <c r="D86" s="1">
        <v>2920</v>
      </c>
      <c r="E86" s="1">
        <v>2920</v>
      </c>
      <c r="F86" s="1">
        <v>2920</v>
      </c>
      <c r="G86" t="str">
        <f t="shared" si="3"/>
        <v>불량</v>
      </c>
      <c r="H86" t="str">
        <f t="shared" si="4"/>
        <v>불량</v>
      </c>
      <c r="I86" t="str">
        <f t="shared" si="5"/>
        <v>불량</v>
      </c>
    </row>
    <row r="87" spans="1:9">
      <c r="A87">
        <v>48</v>
      </c>
      <c r="B87">
        <v>294</v>
      </c>
      <c r="C87" t="s">
        <v>88</v>
      </c>
      <c r="D87" s="1">
        <v>2920</v>
      </c>
      <c r="E87" s="1">
        <v>2920</v>
      </c>
      <c r="F87" s="1">
        <v>2920</v>
      </c>
      <c r="G87" t="str">
        <f t="shared" si="3"/>
        <v>불량</v>
      </c>
      <c r="H87" t="str">
        <f t="shared" si="4"/>
        <v>불량</v>
      </c>
      <c r="I87" t="str">
        <f t="shared" si="5"/>
        <v>불량</v>
      </c>
    </row>
    <row r="88" spans="1:9">
      <c r="A88">
        <v>48</v>
      </c>
      <c r="B88">
        <v>264</v>
      </c>
      <c r="C88" t="s">
        <v>89</v>
      </c>
      <c r="D88">
        <v>41</v>
      </c>
      <c r="E88">
        <v>0</v>
      </c>
      <c r="F88">
        <v>0</v>
      </c>
      <c r="G88" t="str">
        <f t="shared" si="3"/>
        <v>불량</v>
      </c>
      <c r="H88" t="str">
        <f t="shared" si="4"/>
        <v>매우양호</v>
      </c>
      <c r="I88" t="str">
        <f t="shared" si="5"/>
        <v>매우양호</v>
      </c>
    </row>
    <row r="89" spans="1:9">
      <c r="A89">
        <v>48</v>
      </c>
      <c r="B89">
        <v>257</v>
      </c>
      <c r="C89" t="s">
        <v>90</v>
      </c>
      <c r="D89">
        <v>3</v>
      </c>
      <c r="E89">
        <v>112</v>
      </c>
      <c r="F89">
        <v>0</v>
      </c>
      <c r="G89" t="str">
        <f t="shared" si="3"/>
        <v>매우양호</v>
      </c>
      <c r="H89" t="str">
        <f t="shared" si="4"/>
        <v>불량</v>
      </c>
      <c r="I89" t="str">
        <f t="shared" si="5"/>
        <v>매우양호</v>
      </c>
    </row>
    <row r="90" spans="1:9">
      <c r="A90">
        <v>48</v>
      </c>
      <c r="B90">
        <v>295</v>
      </c>
      <c r="C90" t="s">
        <v>91</v>
      </c>
      <c r="D90" s="1">
        <v>2920</v>
      </c>
      <c r="E90" s="1">
        <v>2920</v>
      </c>
      <c r="F90" s="1">
        <v>2920</v>
      </c>
      <c r="G90" t="str">
        <f t="shared" si="3"/>
        <v>불량</v>
      </c>
      <c r="H90" t="str">
        <f t="shared" si="4"/>
        <v>불량</v>
      </c>
      <c r="I90" t="str">
        <f t="shared" si="5"/>
        <v>불량</v>
      </c>
    </row>
    <row r="91" spans="1:9">
      <c r="A91">
        <v>48</v>
      </c>
      <c r="B91">
        <v>255</v>
      </c>
      <c r="C91" t="s">
        <v>92</v>
      </c>
      <c r="D91">
        <v>2</v>
      </c>
      <c r="E91">
        <v>21</v>
      </c>
      <c r="F91">
        <v>9</v>
      </c>
      <c r="G91" t="str">
        <f t="shared" si="3"/>
        <v>매우양호</v>
      </c>
      <c r="H91" t="str">
        <f t="shared" si="4"/>
        <v>불량</v>
      </c>
      <c r="I91" t="str">
        <f t="shared" si="5"/>
        <v>매우양호</v>
      </c>
    </row>
    <row r="92" spans="1:9">
      <c r="A92">
        <v>48</v>
      </c>
      <c r="B92">
        <v>192</v>
      </c>
      <c r="C92" t="s">
        <v>93</v>
      </c>
      <c r="D92">
        <v>5</v>
      </c>
      <c r="E92">
        <v>17</v>
      </c>
      <c r="F92">
        <v>0</v>
      </c>
      <c r="G92" t="str">
        <f t="shared" si="3"/>
        <v>매우양호</v>
      </c>
      <c r="H92" t="str">
        <f t="shared" si="4"/>
        <v>양호</v>
      </c>
      <c r="I92" t="str">
        <f t="shared" si="5"/>
        <v>매우양호</v>
      </c>
    </row>
    <row r="93" spans="1:9">
      <c r="A93">
        <v>48</v>
      </c>
      <c r="B93">
        <v>288</v>
      </c>
      <c r="C93" t="s">
        <v>94</v>
      </c>
      <c r="D93" s="1">
        <v>2920</v>
      </c>
      <c r="E93" s="1">
        <v>2920</v>
      </c>
      <c r="F93" s="1">
        <v>2920</v>
      </c>
      <c r="G93" t="str">
        <f t="shared" si="3"/>
        <v>불량</v>
      </c>
      <c r="H93" t="str">
        <f t="shared" si="4"/>
        <v>불량</v>
      </c>
      <c r="I93" t="str">
        <f t="shared" si="5"/>
        <v>불량</v>
      </c>
    </row>
    <row r="94" spans="1:9">
      <c r="A94">
        <v>48</v>
      </c>
      <c r="B94">
        <v>284</v>
      </c>
      <c r="C94" t="s">
        <v>95</v>
      </c>
      <c r="D94" s="1">
        <v>2920</v>
      </c>
      <c r="E94" s="1">
        <v>2920</v>
      </c>
      <c r="F94" s="1">
        <v>2920</v>
      </c>
      <c r="G94" t="str">
        <f t="shared" si="3"/>
        <v>불량</v>
      </c>
      <c r="H94" t="str">
        <f t="shared" si="4"/>
        <v>불량</v>
      </c>
      <c r="I94" t="str">
        <f t="shared" si="5"/>
        <v>불량</v>
      </c>
    </row>
    <row r="95" spans="1:9">
      <c r="A95">
        <v>48</v>
      </c>
      <c r="B95">
        <v>155</v>
      </c>
      <c r="C95" t="s">
        <v>96</v>
      </c>
      <c r="D95">
        <v>0</v>
      </c>
      <c r="E95">
        <v>9</v>
      </c>
      <c r="F95">
        <v>226</v>
      </c>
      <c r="G95" t="str">
        <f t="shared" si="3"/>
        <v>매우양호</v>
      </c>
      <c r="H95" t="str">
        <f t="shared" si="4"/>
        <v>매우양호</v>
      </c>
      <c r="I95" t="str">
        <f t="shared" si="5"/>
        <v>불량</v>
      </c>
    </row>
    <row r="96" spans="1:9">
      <c r="A96">
        <v>50</v>
      </c>
      <c r="B96">
        <v>188</v>
      </c>
      <c r="C96" t="s">
        <v>97</v>
      </c>
      <c r="D96" s="1">
        <v>2922</v>
      </c>
      <c r="E96" s="1">
        <v>2920</v>
      </c>
      <c r="F96" s="1">
        <v>2920</v>
      </c>
      <c r="G96" t="str">
        <f t="shared" si="3"/>
        <v>불량</v>
      </c>
      <c r="H96" t="str">
        <f t="shared" si="4"/>
        <v>불량</v>
      </c>
      <c r="I96" t="str">
        <f t="shared" si="5"/>
        <v>불량</v>
      </c>
    </row>
    <row r="97" spans="1:9">
      <c r="A97">
        <v>50</v>
      </c>
      <c r="B97">
        <v>185</v>
      </c>
      <c r="C97" t="s">
        <v>98</v>
      </c>
      <c r="D97">
        <v>11</v>
      </c>
      <c r="E97">
        <v>17</v>
      </c>
      <c r="F97">
        <v>18</v>
      </c>
      <c r="G97" t="str">
        <f t="shared" si="3"/>
        <v>양호</v>
      </c>
      <c r="H97" t="str">
        <f t="shared" si="4"/>
        <v>양호</v>
      </c>
      <c r="I97" t="str">
        <f t="shared" si="5"/>
        <v>양호</v>
      </c>
    </row>
    <row r="98" spans="1:9">
      <c r="A98">
        <v>50</v>
      </c>
      <c r="B98">
        <v>184</v>
      </c>
      <c r="C98" t="s">
        <v>99</v>
      </c>
      <c r="D98">
        <v>5</v>
      </c>
      <c r="E98">
        <v>0</v>
      </c>
      <c r="F98">
        <v>2</v>
      </c>
      <c r="G98" t="str">
        <f t="shared" si="3"/>
        <v>매우양호</v>
      </c>
      <c r="H98" t="str">
        <f t="shared" si="4"/>
        <v>매우양호</v>
      </c>
      <c r="I98" t="str">
        <f t="shared" si="5"/>
        <v>매우양호</v>
      </c>
    </row>
    <row r="99" spans="1:9">
      <c r="A99">
        <v>50</v>
      </c>
      <c r="B99">
        <v>189</v>
      </c>
      <c r="C99" t="s">
        <v>100</v>
      </c>
      <c r="D99" s="1">
        <v>2920</v>
      </c>
      <c r="E99" s="1">
        <v>2922</v>
      </c>
      <c r="F99" s="1">
        <v>2920</v>
      </c>
      <c r="G99" t="str">
        <f t="shared" si="3"/>
        <v>불량</v>
      </c>
      <c r="H99" t="str">
        <f t="shared" si="4"/>
        <v>불량</v>
      </c>
      <c r="I99" t="str">
        <f t="shared" si="5"/>
        <v>불량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1</vt:i4>
      </vt:variant>
    </vt:vector>
  </HeadingPairs>
  <TitlesOfParts>
    <vt:vector size="8" baseType="lpstr">
      <vt:lpstr>최적기상대</vt:lpstr>
      <vt:lpstr>Sheet1</vt:lpstr>
      <vt:lpstr>기상대주소및좌표</vt:lpstr>
      <vt:lpstr>분석</vt:lpstr>
      <vt:lpstr>Tout</vt:lpstr>
      <vt:lpstr>RH</vt:lpstr>
      <vt:lpstr>Solar</vt:lpstr>
      <vt:lpstr>최적기상대!Print_Area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2022-12-02T01:41:09Z</dcterms:modified>
</cp:coreProperties>
</file>