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A485\Downloads\"/>
    </mc:Choice>
  </mc:AlternateContent>
  <xr:revisionPtr revIDLastSave="0" documentId="13_ncr:1_{413F0AD0-7DCA-4CF9-80AE-BA3A45BBBA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E27" i="4" l="1"/>
  <c r="E28" i="4"/>
  <c r="D27" i="4"/>
  <c r="D28" i="4"/>
  <c r="C27" i="4"/>
  <c r="C28" i="4"/>
  <c r="B27" i="4"/>
  <c r="B28" i="4"/>
  <c r="C42" i="4"/>
  <c r="C43" i="4"/>
  <c r="B43" i="4"/>
  <c r="B42" i="4"/>
  <c r="D101" i="4"/>
  <c r="E101" i="4"/>
  <c r="B104" i="4"/>
  <c r="B105" i="4"/>
  <c r="B106" i="4"/>
  <c r="B107" i="4"/>
  <c r="B108" i="4"/>
  <c r="B109" i="4"/>
  <c r="B110" i="4"/>
  <c r="B111" i="4"/>
  <c r="B103" i="4"/>
  <c r="D37" i="4" l="1"/>
  <c r="D38" i="4"/>
  <c r="D39" i="4"/>
  <c r="D40" i="4"/>
  <c r="D41" i="4"/>
  <c r="D36" i="4"/>
  <c r="C35" i="4"/>
  <c r="C36" i="4"/>
  <c r="C37" i="4"/>
  <c r="C38" i="4"/>
  <c r="C39" i="4"/>
  <c r="C40" i="4"/>
  <c r="C41" i="4"/>
  <c r="B35" i="4"/>
  <c r="B41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<sst xmlns="http://schemas.openxmlformats.org/spreadsheetml/2006/main" count="358" uniqueCount="172">
  <si>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</si>
  <si>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</si>
  <si>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</si>
  <si>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</si>
  <si>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</si>
  <si>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</si>
  <si>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</si>
  <si>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</si>
  <si>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</si>
  <si>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</si>
  <si>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</si>
  <si>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</si>
  <si>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</si>
  <si>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</si>
  <si>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</si>
  <si>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</si>
  <si>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</si>
  <si>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</si>
  <si>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</si>
  <si>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</si>
  <si>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</si>
  <si>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</si>
  <si>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</si>
  <si>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</si>
  <si>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</si>
  <si>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</si>
  <si>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</si>
  <si>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</si>
  <si>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</si>
  <si>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</si>
  <si>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</si>
  <si>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</si>
  <si>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</si>
  <si>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</si>
  <si>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</si>
  <si>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</si>
  <si>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</si>
  <si>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</si>
  <si>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</si>
  <si>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</si>
  <si>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</si>
  <si>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</si>
  <si>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</si>
  <si>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</si>
  <si>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</si>
  <si>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</si>
  <si>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</si>
  <si>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</si>
  <si>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</si>
  <si>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</si>
  <si>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</si>
  <si>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</si>
  <si>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</si>
  <si>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</si>
  <si>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</si>
  <si>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</si>
  <si>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</si>
  <si>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</si>
  <si>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</si>
  <si>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</si>
  <si>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</si>
  <si>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</si>
  <si>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</si>
  <si>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</si>
  <si>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</si>
  <si>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</si>
  <si>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</si>
  <si>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</si>
  <si>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</si>
  <si>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</si>
  <si>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</si>
  <si>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</si>
  <si>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</si>
  <si>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</si>
  <si>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</si>
  <si>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</si>
  <si>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</si>
  <si>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</si>
  <si>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</si>
  <si>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</si>
  <si>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</si>
  <si>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</si>
  <si>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</si>
  <si>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</si>
  <si>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</si>
  <si>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</si>
  <si>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</si>
  <si>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</si>
  <si>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</si>
  <si>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</si>
  <si>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</si>
  <si>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</si>
  <si>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</si>
  <si>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</si>
  <si>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</si>
  <si>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</si>
  <si>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</si>
  <si>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</si>
  <si>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</si>
  <si>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</si>
  <si>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</si>
  <si>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</si>
  <si>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</si>
  <si>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</si>
  <si>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</si>
  <si>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</si>
  <si>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</si>
  <si>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</si>
  <si>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</si>
  <si>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</si>
  <si>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</si>
  <si>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</si>
  <si>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</si>
  <si>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</si>
  <si>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</si>
  <si>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</si>
  <si>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</si>
  <si>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</si>
  <si>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</si>
  <si>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</si>
  <si>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</si>
  <si>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</si>
  <si>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</si>
  <si>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</si>
  <si>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</si>
  <si>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</si>
  <si>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</si>
  <si>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</si>
  <si>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</si>
  <si>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</si>
  <si>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</si>
  <si>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</si>
  <si>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</si>
  <si>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</si>
  <si>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</si>
  <si>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</si>
  <si>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</si>
  <si>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</si>
  <si>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</si>
  <si>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</si>
  <si>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</si>
  <si>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</si>
  <si>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</si>
  <si>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</si>
  <si>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</si>
  <si>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</si>
  <si>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</si>
  <si>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</si>
  <si>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</si>
  <si>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</si>
  <si>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</si>
  <si>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</si>
  <si>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</si>
  <si>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</si>
  <si>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</si>
  <si>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</si>
  <si>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</si>
  <si>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</si>
  <si>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</si>
  <si>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</si>
  <si>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</si>
  <si>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ELE_NEW_COCONUT</t>
  </si>
  <si>
    <t>Coconut Oil</t>
  </si>
  <si>
    <t>Canola oil</t>
  </si>
  <si>
    <t>ELE_NEW_CANOLA</t>
  </si>
  <si>
    <t>IMP_COCONUT</t>
  </si>
  <si>
    <t>MIN_CANOLA</t>
  </si>
  <si>
    <t>Coconut import</t>
  </si>
  <si>
    <t>Canola oil mining</t>
  </si>
  <si>
    <t>COCONUT</t>
  </si>
  <si>
    <t>CANOLA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</si>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</sst>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7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9" fontId="0" fillId="0" borderId="0" xfId="0" applyNumberFormat="1"/>
    <xf numFmtId="9" fontId="8" fillId="0" borderId="0" xfId="6" applyFont="1" applyFill="1" applyBorder="1"/>
    <xf numFmtId="1" fontId="8" fillId="0" borderId="0" xfId="0" applyNumberFormat="1" applyFont="1"/>
    <xf numFmtId="2" fontId="8" fillId="0" borderId="4" xfId="0" applyNumberFormat="1" applyFont="1" applyBorder="1"/>
    <xf numFmtId="0" fontId="8" fillId="0" borderId="4" xfId="0" applyFont="1" applyBorder="1"/>
    <xf numFmtId="0" fontId="8" fillId="0" borderId="0" xfId="0" applyFont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1"/>
  <sheetViews>
    <sheetView tabSelected="1" zoomScale="85" zoomScaleNormal="85" workbookViewId="0">
      <selection activeCell="F43" sqref="F43"/>
    </sheetView>
  </sheetViews>
  <sheetFormatPr defaultRowHeight="12.75" x14ac:dyDescent="0.2"/>
  <cols>
    <col min="1" max="1" width="2.85546875" customWidth="1"/>
    <col min="2" max="2" width="31.85546875" customWidth="1"/>
    <col min="3" max="3" width="29.855468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5" width="7.28515625" customWidth="1"/>
    <col min="16" max="18" width="4.7109375" customWidth="1"/>
  </cols>
  <sheetData>
    <row r="1" spans="2:20" ht="14.25" x14ac:dyDescent="0.2">
      <c r="L1" s="11" t="s">
        <v>50</v>
      </c>
      <c r="M1" s="11"/>
      <c r="N1" s="11"/>
      <c r="O1" s="11"/>
    </row>
    <row r="2" spans="2:20" ht="18" x14ac:dyDescent="0.25">
      <c r="B2" s="9" t="s">
        <v>52</v>
      </c>
      <c r="L2" s="11" t="s">
        <v>51</v>
      </c>
      <c r="M2" s="11"/>
      <c r="N2" s="11"/>
      <c r="O2" s="11"/>
    </row>
    <row r="3" spans="2:20" x14ac:dyDescent="0.2">
      <c r="F3" s="7"/>
      <c r="G3" s="7"/>
      <c r="H3" s="6"/>
      <c r="I3" s="6"/>
      <c r="J3" s="6"/>
      <c r="K3" s="6"/>
      <c r="L3" s="8"/>
    </row>
    <row r="4" spans="2:20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6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36">
        <v>8100</v>
      </c>
      <c r="K7" s="36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21">
        <v>2030</v>
      </c>
      <c r="G8" s="38">
        <v>0.38</v>
      </c>
      <c r="H8" s="37">
        <v>31.536000000000001</v>
      </c>
      <c r="I8" s="38">
        <v>0.8</v>
      </c>
      <c r="J8" s="40">
        <v>14600</v>
      </c>
      <c r="K8" s="40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36">
        <v>9200</v>
      </c>
      <c r="K9" s="36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21">
        <v>2025</v>
      </c>
      <c r="G10" s="38">
        <v>0.46</v>
      </c>
      <c r="H10" s="37">
        <v>31.536000000000001</v>
      </c>
      <c r="I10" s="38">
        <v>0.8</v>
      </c>
      <c r="J10" s="40">
        <v>7400</v>
      </c>
      <c r="K10" s="40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36">
        <v>10100</v>
      </c>
      <c r="K11" s="36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">
      <c r="B12" s="37" t="str">
        <f t="shared" ref="B12:C25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21">
        <v>2030</v>
      </c>
      <c r="G12" s="38">
        <v>0.4</v>
      </c>
      <c r="H12" s="37">
        <v>31.536000000000001</v>
      </c>
      <c r="I12" s="38">
        <v>0.8</v>
      </c>
      <c r="J12" s="40">
        <v>14600</v>
      </c>
      <c r="K12" s="40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36">
        <v>3300</v>
      </c>
      <c r="K13" s="36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21">
        <v>2030</v>
      </c>
      <c r="G14" s="38">
        <v>0.51</v>
      </c>
      <c r="H14" s="37">
        <v>31.536000000000001</v>
      </c>
      <c r="I14" s="38">
        <v>0.6</v>
      </c>
      <c r="J14" s="40">
        <v>6000</v>
      </c>
      <c r="K14" s="40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36">
        <v>2200</v>
      </c>
      <c r="K15" s="36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21">
        <v>2035</v>
      </c>
      <c r="G16" s="38">
        <v>0.36</v>
      </c>
      <c r="H16" s="37">
        <v>31.536000000000001</v>
      </c>
      <c r="I16" s="38">
        <v>0.9</v>
      </c>
      <c r="J16" s="40">
        <v>20200</v>
      </c>
      <c r="K16" s="4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21">
        <v>2035</v>
      </c>
      <c r="G17" s="34">
        <v>0.36</v>
      </c>
      <c r="H17" s="21">
        <v>31.536000000000001</v>
      </c>
      <c r="I17" s="34">
        <v>0.9</v>
      </c>
      <c r="J17" s="36">
        <v>10100</v>
      </c>
      <c r="K17" s="36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21">
        <v>2025</v>
      </c>
      <c r="G18" s="38">
        <v>1</v>
      </c>
      <c r="H18" s="37">
        <v>31.536000000000001</v>
      </c>
      <c r="I18" s="38">
        <v>1</v>
      </c>
      <c r="J18" s="40">
        <v>5800</v>
      </c>
      <c r="K18" s="40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21">
        <v>2030</v>
      </c>
      <c r="G19" s="34">
        <v>1</v>
      </c>
      <c r="H19" s="21">
        <v>31.536000000000001</v>
      </c>
      <c r="I19" s="34">
        <v>1</v>
      </c>
      <c r="J19" s="36">
        <v>9400</v>
      </c>
      <c r="K19" s="36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40">
        <v>31500</v>
      </c>
      <c r="K20" s="40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36">
        <v>3100</v>
      </c>
      <c r="K21" s="36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40">
        <v>4000</v>
      </c>
      <c r="K22" s="40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36">
        <v>12100</v>
      </c>
      <c r="K23" s="36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40">
        <v>14100</v>
      </c>
      <c r="K24" s="40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">
      <c r="B25" s="21" t="str">
        <f t="shared" si="6"/>
        <v>ELE_NEW_BIOG_LFILL</v>
      </c>
      <c r="C25" s="21" t="str">
        <f t="shared" si="6"/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36">
        <v>7200</v>
      </c>
      <c r="K25" s="36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25">
      <c r="B26" s="3" t="str">
        <f t="shared" ref="B26:C28" si="7">C85</f>
        <v>ELE_NEW_BIOM</v>
      </c>
      <c r="C26" s="3" t="str">
        <f t="shared" si="7"/>
        <v>Biomass</v>
      </c>
      <c r="D26" s="3" t="str">
        <f t="shared" ref="D26:D28" si="8">C56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40">
        <v>11500</v>
      </c>
      <c r="K26" s="40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25">
      <c r="B27" t="str">
        <f t="shared" si="7"/>
        <v>ELE_NEW_COCONUT</v>
      </c>
      <c r="C27" t="str">
        <f t="shared" si="7"/>
        <v>Coconut Oil</v>
      </c>
      <c r="D27" t="str">
        <f t="shared" si="8"/>
        <v>COCONUT</v>
      </c>
      <c r="E27" t="str">
        <f t="shared" ref="E27:E28" si="9">$M$55</f>
        <v>ELEC_HV</v>
      </c>
      <c r="F27" s="37">
        <v>2030</v>
      </c>
      <c r="G27" s="62">
        <v>0.4</v>
      </c>
      <c r="H27">
        <v>31.536000000000001</v>
      </c>
      <c r="I27" s="38">
        <v>0.8</v>
      </c>
      <c r="J27" s="63">
        <v>4260</v>
      </c>
      <c r="K27" s="63">
        <f t="shared" si="2"/>
        <v>4260</v>
      </c>
      <c r="L27" s="65">
        <v>545</v>
      </c>
      <c r="M27" s="64">
        <v>0</v>
      </c>
      <c r="N27" s="21">
        <v>25</v>
      </c>
      <c r="O27" s="42">
        <v>1</v>
      </c>
    </row>
    <row r="28" spans="2:15" ht="13.5" thickBot="1" x14ac:dyDescent="0.25">
      <c r="B28" t="str">
        <f t="shared" si="7"/>
        <v>ELE_NEW_CANOLA</v>
      </c>
      <c r="C28" t="str">
        <f t="shared" si="7"/>
        <v>Canola oil</v>
      </c>
      <c r="D28" t="str">
        <f t="shared" si="8"/>
        <v>CANOLA</v>
      </c>
      <c r="E28" t="str">
        <f t="shared" si="9"/>
        <v>ELEC_HV</v>
      </c>
      <c r="F28" s="37">
        <v>2030</v>
      </c>
      <c r="G28" s="61">
        <v>0.4</v>
      </c>
      <c r="H28">
        <v>31.536000000000001</v>
      </c>
      <c r="I28" s="61">
        <v>0.8</v>
      </c>
      <c r="J28" s="63">
        <v>4260</v>
      </c>
      <c r="K28" s="63">
        <f t="shared" si="2"/>
        <v>4260</v>
      </c>
      <c r="L28" s="65">
        <v>545</v>
      </c>
      <c r="M28" s="64">
        <v>0</v>
      </c>
      <c r="N28" s="3">
        <v>25</v>
      </c>
      <c r="O28" s="42">
        <v>1</v>
      </c>
    </row>
    <row r="30" spans="2:15" ht="18" x14ac:dyDescent="0.25">
      <c r="B30" s="12" t="s">
        <v>53</v>
      </c>
      <c r="C30" s="9"/>
      <c r="D30" s="9"/>
    </row>
    <row r="32" spans="2:15" ht="18.75" customHeight="1" thickBot="1" x14ac:dyDescent="0.3">
      <c r="B32" s="18"/>
      <c r="C32" s="18"/>
      <c r="D32" s="47" t="s">
        <v>0</v>
      </c>
      <c r="E32" s="48"/>
      <c r="F32" s="48"/>
      <c r="G32" s="49"/>
    </row>
    <row r="33" spans="2:24" ht="13.5" thickBot="1" x14ac:dyDescent="0.25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39" thickBot="1" x14ac:dyDescent="0.25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">
      <c r="B35" s="51" t="str">
        <f>C89</f>
        <v>MIN_WIND-OFF</v>
      </c>
      <c r="C35" s="51" t="str">
        <f>D89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">
      <c r="B36" s="55" t="str">
        <f t="shared" ref="B36:C40" si="10">C90</f>
        <v>IMP_URAN</v>
      </c>
      <c r="C36" s="55" t="str">
        <f t="shared" si="10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2">
      <c r="B37" s="51" t="str">
        <f t="shared" si="10"/>
        <v>MIN_GEO</v>
      </c>
      <c r="C37" s="51" t="str">
        <f t="shared" si="10"/>
        <v>Geothermal Mining</v>
      </c>
      <c r="D37" s="21" t="str">
        <f t="shared" ref="D37:D41" si="11">C52</f>
        <v>GEO</v>
      </c>
      <c r="E37" s="21"/>
      <c r="F37" s="21">
        <v>1E-3</v>
      </c>
      <c r="G37" s="21"/>
    </row>
    <row r="38" spans="2:24" ht="18.75" customHeight="1" x14ac:dyDescent="0.2">
      <c r="B38" s="55" t="str">
        <f t="shared" si="10"/>
        <v>MIN_BIOG-AGR</v>
      </c>
      <c r="C38" s="55" t="str">
        <f t="shared" si="10"/>
        <v>Biogas Supply</v>
      </c>
      <c r="D38" s="37" t="str">
        <f t="shared" si="11"/>
        <v>BIOG-AGR</v>
      </c>
      <c r="E38" s="37"/>
      <c r="F38" s="37">
        <v>116.11</v>
      </c>
      <c r="G38" s="37"/>
    </row>
    <row r="39" spans="2:24" ht="18.75" customHeight="1" x14ac:dyDescent="0.2">
      <c r="B39" s="51" t="str">
        <f t="shared" si="10"/>
        <v>MIN_BIOG-WWTP</v>
      </c>
      <c r="C39" s="51" t="str">
        <f t="shared" si="10"/>
        <v>Biogas Supply</v>
      </c>
      <c r="D39" s="21" t="str">
        <f t="shared" si="11"/>
        <v>BIOG-WWTP</v>
      </c>
      <c r="E39" s="21"/>
      <c r="F39" s="21">
        <v>104.5</v>
      </c>
      <c r="G39" s="21"/>
    </row>
    <row r="40" spans="2:24" ht="18.75" customHeight="1" x14ac:dyDescent="0.2">
      <c r="B40" s="55" t="str">
        <f t="shared" si="10"/>
        <v>MIN_BIOG_LFILL</v>
      </c>
      <c r="C40" s="55" t="str">
        <f t="shared" si="10"/>
        <v>Biogas Supply</v>
      </c>
      <c r="D40" s="37" t="str">
        <f t="shared" si="11"/>
        <v>BIOG_LFILL</v>
      </c>
      <c r="E40" s="37"/>
      <c r="F40" s="37">
        <v>127.7</v>
      </c>
      <c r="G40" s="37"/>
    </row>
    <row r="41" spans="2:24" ht="18.75" customHeight="1" thickBot="1" x14ac:dyDescent="0.25">
      <c r="B41" s="56" t="str">
        <f>C95</f>
        <v>MIN_BIOM</v>
      </c>
      <c r="C41" s="56" t="str">
        <f>D95</f>
        <v>Biomass Supply</v>
      </c>
      <c r="D41" s="45" t="str">
        <f t="shared" si="11"/>
        <v>BIOM</v>
      </c>
      <c r="E41" s="45"/>
      <c r="F41" s="45">
        <v>25</v>
      </c>
      <c r="G41" s="45"/>
    </row>
    <row r="42" spans="2:24" x14ac:dyDescent="0.2">
      <c r="B42" t="str">
        <f>C96</f>
        <v>MIN_CANOLA</v>
      </c>
      <c r="C42" t="str">
        <f t="shared" ref="C42:C43" si="12">D96</f>
        <v>Canola oil mining</v>
      </c>
      <c r="D42" t="s">
        <v>170</v>
      </c>
      <c r="F42" s="66">
        <v>110</v>
      </c>
    </row>
    <row r="43" spans="2:24" ht="18.75" customHeight="1" x14ac:dyDescent="0.2">
      <c r="B43" t="str">
        <f>C97</f>
        <v>IMP_COCONUT</v>
      </c>
      <c r="C43" t="str">
        <f t="shared" si="12"/>
        <v>Coconut import</v>
      </c>
      <c r="D43" t="s">
        <v>169</v>
      </c>
      <c r="E43" s="21"/>
      <c r="F43" s="66">
        <v>709</v>
      </c>
      <c r="G43" s="21"/>
    </row>
    <row r="45" spans="2:24" ht="18" x14ac:dyDescent="0.2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" thickBot="1" x14ac:dyDescent="0.25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2.75" thickBot="1" x14ac:dyDescent="0.25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25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thickBot="1" x14ac:dyDescent="0.25">
      <c r="B56" s="22" t="s">
        <v>24</v>
      </c>
      <c r="C56" s="22" t="s">
        <v>145</v>
      </c>
      <c r="D56" s="23" t="s">
        <v>138</v>
      </c>
      <c r="E56" s="22" t="s">
        <v>25</v>
      </c>
      <c r="F56" s="22"/>
      <c r="G56" s="22"/>
      <c r="H56" s="22"/>
      <c r="I56" s="22"/>
      <c r="L56" s="14"/>
      <c r="M56" s="15"/>
      <c r="N56" s="14"/>
      <c r="O56" s="17"/>
      <c r="P56" s="16"/>
      <c r="Q56" s="16"/>
      <c r="R56" s="16"/>
      <c r="S56" s="16"/>
    </row>
    <row r="57" spans="2:19" ht="18.75" customHeight="1" x14ac:dyDescent="0.2">
      <c r="B57" s="19" t="s">
        <v>24</v>
      </c>
      <c r="C57" s="19" t="s">
        <v>169</v>
      </c>
      <c r="D57" s="20" t="s">
        <v>171</v>
      </c>
      <c r="E57" s="19" t="s">
        <v>25</v>
      </c>
      <c r="F57" s="19"/>
      <c r="G57" s="19"/>
      <c r="H57" s="19"/>
      <c r="I57" s="19"/>
      <c r="L57" s="14"/>
      <c r="M57" s="15"/>
      <c r="N57" s="14"/>
      <c r="O57" s="17"/>
      <c r="P57" s="16"/>
      <c r="Q57" s="16"/>
      <c r="R57" s="16"/>
      <c r="S57" s="16"/>
    </row>
    <row r="58" spans="2:19" x14ac:dyDescent="0.2">
      <c r="B58" s="19" t="s">
        <v>24</v>
      </c>
      <c r="C58" s="19" t="s">
        <v>170</v>
      </c>
      <c r="D58" s="20" t="s">
        <v>163</v>
      </c>
      <c r="E58" s="19" t="s">
        <v>25</v>
      </c>
    </row>
    <row r="60" spans="2:19" ht="18" x14ac:dyDescent="0.25">
      <c r="B60" s="13" t="s">
        <v>65</v>
      </c>
      <c r="C60" s="9"/>
      <c r="D60" s="9"/>
    </row>
    <row r="61" spans="2:19" ht="15" customHeight="1" x14ac:dyDescent="0.2">
      <c r="B61" s="6"/>
      <c r="C61" s="6"/>
    </row>
    <row r="63" spans="2:19" ht="18.75" customHeight="1" thickBot="1" x14ac:dyDescent="0.3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25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9" thickBot="1" x14ac:dyDescent="0.25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">
      <c r="B84" s="21" t="s">
        <v>34</v>
      </c>
      <c r="C84" s="21" t="s">
        <v>118</v>
      </c>
      <c r="D84" s="21" t="s">
        <v>137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2">
      <c r="B85" s="37" t="s">
        <v>34</v>
      </c>
      <c r="C85" s="37" t="s">
        <v>119</v>
      </c>
      <c r="D85" s="37" t="s">
        <v>138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2">
      <c r="B86" s="37" t="s">
        <v>34</v>
      </c>
      <c r="C86" s="37" t="s">
        <v>161</v>
      </c>
      <c r="D86" s="37" t="s">
        <v>162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">
      <c r="B87" s="37" t="s">
        <v>34</v>
      </c>
      <c r="C87" s="37" t="s">
        <v>164</v>
      </c>
      <c r="D87" s="37" t="s">
        <v>163</v>
      </c>
      <c r="E87" s="37" t="s">
        <v>25</v>
      </c>
      <c r="F87" s="37" t="s">
        <v>35</v>
      </c>
      <c r="G87" s="37" t="s">
        <v>26</v>
      </c>
      <c r="H87" s="37"/>
      <c r="I87" s="37"/>
    </row>
    <row r="88" spans="2:9" ht="18.75" customHeight="1" x14ac:dyDescent="0.2">
      <c r="B88" s="46" t="s">
        <v>160</v>
      </c>
      <c r="C88" s="46"/>
      <c r="D88" s="46"/>
      <c r="E88" s="46"/>
      <c r="F88" s="46"/>
      <c r="G88" s="46"/>
      <c r="H88" s="46"/>
      <c r="I88" s="46"/>
    </row>
    <row r="89" spans="2:9" ht="18.75" customHeight="1" x14ac:dyDescent="0.2">
      <c r="B89" s="21" t="s">
        <v>37</v>
      </c>
      <c r="C89" s="44" t="s">
        <v>72</v>
      </c>
      <c r="D89" s="21" t="s">
        <v>155</v>
      </c>
      <c r="E89" s="21" t="s">
        <v>25</v>
      </c>
      <c r="F89" s="21"/>
      <c r="G89" s="21" t="s">
        <v>26</v>
      </c>
      <c r="H89" s="21"/>
      <c r="I89" s="21"/>
    </row>
    <row r="90" spans="2:9" ht="18.75" customHeight="1" x14ac:dyDescent="0.2">
      <c r="B90" s="37" t="s">
        <v>36</v>
      </c>
      <c r="C90" s="43" t="s">
        <v>74</v>
      </c>
      <c r="D90" s="37" t="s">
        <v>156</v>
      </c>
      <c r="E90" s="37" t="s">
        <v>25</v>
      </c>
      <c r="F90" s="37"/>
      <c r="G90" s="37" t="s">
        <v>101</v>
      </c>
      <c r="H90" s="37"/>
      <c r="I90" s="37"/>
    </row>
    <row r="91" spans="2:9" ht="18.75" customHeight="1" x14ac:dyDescent="0.2">
      <c r="B91" s="21" t="s">
        <v>37</v>
      </c>
      <c r="C91" s="21" t="s">
        <v>150</v>
      </c>
      <c r="D91" s="21" t="s">
        <v>157</v>
      </c>
      <c r="E91" s="21" t="s">
        <v>25</v>
      </c>
      <c r="F91" s="21"/>
      <c r="G91" s="21" t="s">
        <v>101</v>
      </c>
      <c r="H91" s="21"/>
      <c r="I91" s="21"/>
    </row>
    <row r="92" spans="2:9" ht="18.75" customHeight="1" x14ac:dyDescent="0.2">
      <c r="B92" s="37" t="s">
        <v>37</v>
      </c>
      <c r="C92" s="37" t="s">
        <v>151</v>
      </c>
      <c r="D92" s="37" t="s">
        <v>159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2">
      <c r="B93" s="21" t="s">
        <v>37</v>
      </c>
      <c r="C93" s="21" t="s">
        <v>152</v>
      </c>
      <c r="D93" s="21" t="s">
        <v>159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2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25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6" spans="2:9" x14ac:dyDescent="0.2">
      <c r="B96" s="37" t="s">
        <v>37</v>
      </c>
      <c r="C96" s="37" t="s">
        <v>166</v>
      </c>
      <c r="D96" s="37" t="s">
        <v>168</v>
      </c>
      <c r="E96" s="37" t="s">
        <v>25</v>
      </c>
      <c r="G96" s="37" t="s">
        <v>101</v>
      </c>
    </row>
    <row r="97" spans="2:7" x14ac:dyDescent="0.2">
      <c r="B97" s="21" t="s">
        <v>36</v>
      </c>
      <c r="C97" t="s">
        <v>165</v>
      </c>
      <c r="D97" t="s">
        <v>167</v>
      </c>
      <c r="E97" s="21" t="s">
        <v>25</v>
      </c>
      <c r="G97" s="21" t="s">
        <v>101</v>
      </c>
    </row>
    <row r="98" spans="2:7" x14ac:dyDescent="0.2">
      <c r="B98" s="21"/>
      <c r="E98" s="21"/>
      <c r="G98" s="21"/>
    </row>
    <row r="99" spans="2:7" x14ac:dyDescent="0.2">
      <c r="B99" s="21"/>
      <c r="E99" s="21"/>
      <c r="G99" s="21"/>
    </row>
    <row r="100" spans="2:7" ht="18.75" customHeight="1" thickBot="1" x14ac:dyDescent="0.3">
      <c r="B100" s="57"/>
      <c r="C100" s="58" t="s">
        <v>81</v>
      </c>
      <c r="D100" s="18"/>
      <c r="E100" s="18"/>
      <c r="F100" s="18"/>
    </row>
    <row r="101" spans="2:7" ht="13.5" thickBot="1" x14ac:dyDescent="0.25">
      <c r="B101" s="2" t="s">
        <v>1</v>
      </c>
      <c r="C101" s="2" t="s">
        <v>17</v>
      </c>
      <c r="D101" s="27" t="str">
        <f>M51</f>
        <v>BC</v>
      </c>
      <c r="E101" s="27" t="str">
        <f>M50</f>
        <v>HC</v>
      </c>
      <c r="F101" s="2" t="s">
        <v>78</v>
      </c>
    </row>
    <row r="102" spans="2:7" ht="13.5" thickBot="1" x14ac:dyDescent="0.25">
      <c r="B102" s="4" t="s">
        <v>38</v>
      </c>
      <c r="C102" s="4" t="s">
        <v>82</v>
      </c>
      <c r="D102" s="41"/>
      <c r="E102" s="41"/>
      <c r="F102" s="4"/>
    </row>
    <row r="103" spans="2:7" ht="18.75" customHeight="1" x14ac:dyDescent="0.2">
      <c r="B103" s="21" t="str">
        <f>C66</f>
        <v>ELE_NEW_BC_PL</v>
      </c>
      <c r="C103" s="59" t="s">
        <v>83</v>
      </c>
      <c r="D103" s="21">
        <v>110</v>
      </c>
      <c r="E103" s="21"/>
      <c r="F103" s="35"/>
    </row>
    <row r="104" spans="2:7" ht="18.75" customHeight="1" x14ac:dyDescent="0.2">
      <c r="B104" s="37" t="str">
        <f t="shared" ref="B104:B111" si="13">C67</f>
        <v>ELE_NEW_BC_PL_CCS</v>
      </c>
      <c r="C104" s="60" t="s">
        <v>83</v>
      </c>
      <c r="D104" s="37">
        <v>14</v>
      </c>
      <c r="E104" s="37"/>
      <c r="F104" s="39"/>
    </row>
    <row r="105" spans="2:7" ht="18.75" customHeight="1" x14ac:dyDescent="0.2">
      <c r="B105" s="21" t="str">
        <f t="shared" si="13"/>
        <v>ELE_NEW_BC_FBC</v>
      </c>
      <c r="C105" s="21" t="s">
        <v>83</v>
      </c>
      <c r="D105" s="21">
        <v>106</v>
      </c>
      <c r="E105" s="21"/>
      <c r="F105" s="21"/>
    </row>
    <row r="106" spans="2:7" ht="18.75" customHeight="1" x14ac:dyDescent="0.2">
      <c r="B106" s="37" t="str">
        <f t="shared" si="13"/>
        <v>ELE_NEW_HC_PC</v>
      </c>
      <c r="C106" s="37" t="s">
        <v>83</v>
      </c>
      <c r="D106" s="37"/>
      <c r="E106" s="37">
        <v>94</v>
      </c>
      <c r="F106" s="37"/>
    </row>
    <row r="107" spans="2:7" ht="18.75" customHeight="1" x14ac:dyDescent="0.2">
      <c r="B107" s="21" t="str">
        <f t="shared" si="13"/>
        <v>ELE_NEW_HC_IGCC</v>
      </c>
      <c r="C107" s="21" t="s">
        <v>83</v>
      </c>
      <c r="D107" s="21"/>
      <c r="E107" s="21">
        <v>94</v>
      </c>
      <c r="F107" s="21"/>
    </row>
    <row r="108" spans="2:7" ht="18.75" customHeight="1" x14ac:dyDescent="0.2">
      <c r="B108" s="37" t="str">
        <f t="shared" si="13"/>
        <v>ELE_NEW_HC_IGCC_CCS</v>
      </c>
      <c r="C108" s="37" t="s">
        <v>83</v>
      </c>
      <c r="D108" s="37"/>
      <c r="E108" s="37">
        <v>12</v>
      </c>
      <c r="F108" s="37"/>
    </row>
    <row r="109" spans="2:7" ht="18.75" customHeight="1" x14ac:dyDescent="0.2">
      <c r="B109" s="21" t="str">
        <f t="shared" si="13"/>
        <v>ELE_NEW_NAT-GAS_CCGT</v>
      </c>
      <c r="C109" s="21" t="s">
        <v>83</v>
      </c>
      <c r="D109" s="21"/>
      <c r="E109" s="21"/>
      <c r="F109" s="21">
        <v>56</v>
      </c>
    </row>
    <row r="110" spans="2:7" ht="18.75" customHeight="1" x14ac:dyDescent="0.2">
      <c r="B110" s="37" t="str">
        <f t="shared" si="13"/>
        <v>ELE_NEW_NAT-GAS_CCGT_CCS</v>
      </c>
      <c r="C110" s="37" t="s">
        <v>83</v>
      </c>
      <c r="D110" s="37"/>
      <c r="E110" s="37"/>
      <c r="F110" s="37">
        <v>6</v>
      </c>
    </row>
    <row r="111" spans="2:7" ht="18.75" customHeight="1" thickBot="1" x14ac:dyDescent="0.25">
      <c r="B111" s="45" t="str">
        <f t="shared" si="13"/>
        <v>ELE_NEW_NAT-GAS_OCGT</v>
      </c>
      <c r="C111" s="45" t="s">
        <v>83</v>
      </c>
      <c r="D111" s="45"/>
      <c r="E111" s="45"/>
      <c r="F111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Karol Brajta</cp:lastModifiedBy>
  <cp:revision/>
  <dcterms:created xsi:type="dcterms:W3CDTF">2005-06-03T09:41:13Z</dcterms:created>
  <dcterms:modified xsi:type="dcterms:W3CDTF">2025-06-24T08:37:36Z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