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ownloads\Excel Projects\"/>
    </mc:Choice>
  </mc:AlternateContent>
  <xr:revisionPtr revIDLastSave="0" documentId="8_{080DAF45-7505-48C0-8218-2FC79881FBDB}" xr6:coauthVersionLast="47" xr6:coauthVersionMax="47" xr10:uidLastSave="{00000000-0000-0000-0000-000000000000}"/>
  <bookViews>
    <workbookView xWindow="28680" yWindow="-120" windowWidth="29040" windowHeight="15840" activeTab="1" xr2:uid="{95047FE6-08AC-4616-98E8-58F3A9C78088}"/>
  </bookViews>
  <sheets>
    <sheet name="Uncleaned Data" sheetId="1" r:id="rId1"/>
    <sheet name="Cleaned Data(Using Power Query)" sheetId="2" r:id="rId2"/>
  </sheets>
  <definedNames>
    <definedName name="ExternalData_1" localSheetId="1" hidden="1">'Cleaned Data(Using Power Query)'!$A$1:$E$21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1" i="2"/>
  <c r="J11" i="2"/>
  <c r="J12" i="2"/>
  <c r="J13" i="2"/>
  <c r="J14" i="2"/>
  <c r="J15" i="2"/>
  <c r="K5" i="2"/>
  <c r="K6" i="2"/>
  <c r="K7" i="2"/>
  <c r="K4" i="2"/>
  <c r="J4" i="2"/>
  <c r="J5" i="2"/>
  <c r="J6" i="2"/>
  <c r="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481C2-E2AF-46F4-B776-C98D0640CEFF}" keepAlive="1" name="Query - Cleaned Data" description="Connection to the 'Cleaned Data' query in the workbook." type="5" refreshedVersion="8" background="1" saveData="1">
    <dbPr connection="Provider=Microsoft.Mashup.OleDb.1;Data Source=$Workbook$;Location=&quot;Cleaned Data&quot;;Extended Properties=&quot;&quot;" command="SELECT * FROM [Cleaned Data]"/>
  </connection>
</connections>
</file>

<file path=xl/sharedStrings.xml><?xml version="1.0" encoding="utf-8"?>
<sst xmlns="http://schemas.openxmlformats.org/spreadsheetml/2006/main" count="157" uniqueCount="31">
  <si>
    <t>Category</t>
  </si>
  <si>
    <t>CY Sales</t>
  </si>
  <si>
    <t>PY Sales</t>
  </si>
  <si>
    <t>Difference</t>
  </si>
  <si>
    <t>State</t>
  </si>
  <si>
    <t>Product Code</t>
  </si>
  <si>
    <t>Gujarat</t>
  </si>
  <si>
    <t>Item-101</t>
  </si>
  <si>
    <t>Footwear</t>
  </si>
  <si>
    <t>Item-102</t>
  </si>
  <si>
    <t>Apparel</t>
  </si>
  <si>
    <t>Item-103</t>
  </si>
  <si>
    <t>Accessories</t>
  </si>
  <si>
    <t>Item-104</t>
  </si>
  <si>
    <t>Outdoor</t>
  </si>
  <si>
    <t>Item-105</t>
  </si>
  <si>
    <t>Western</t>
  </si>
  <si>
    <t>Punjab</t>
  </si>
  <si>
    <t>Uttar Pradesh</t>
  </si>
  <si>
    <t>Karnataka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</si>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</sst>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856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0" xfId="0" applyNumberFormat="1"/>
    <xf numFmtId="0" fontId="3" fillId="3" borderId="0" xfId="0" applyFont="1" applyFill="1"/>
    <xf numFmtId="0" fontId="0" fillId="4" borderId="10" xfId="0" applyNumberFormat="1" applyFont="1" applyFill="1" applyBorder="1"/>
    <xf numFmtId="0" fontId="0" fillId="4" borderId="0" xfId="0" applyFill="1"/>
    <xf numFmtId="0" fontId="3" fillId="4" borderId="0" xfId="0" applyFont="1" applyFill="1"/>
    <xf numFmtId="174" fontId="0" fillId="5" borderId="0" xfId="0" applyNumberFormat="1" applyFill="1"/>
    <xf numFmtId="174" fontId="0" fillId="5" borderId="0" xfId="1" applyNumberFormat="1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38562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A03053-CB95-47BC-B08D-EA499BDD8603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Product Code" tableColumnId="2"/>
      <queryTableField id="3" name="Category" tableColumnId="3"/>
      <queryTableField id="4" name="CY Sales" tableColumnId="4"/>
      <queryTableField id="5" name="PY 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9229C-6B2A-4B67-89B5-52B66C46482E}" name="Table1" displayName="Table1" ref="A1:K26" totalsRowShown="0" headerRowDxfId="3" headerRowBorderDxfId="16" tableBorderDxfId="17" totalsRowBorderDxfId="15">
  <autoFilter ref="A1:K26" xr:uid="{6069229C-6B2A-4B67-89B5-52B66C46482E}"/>
  <tableColumns count="11">
    <tableColumn id="1" xr3:uid="{9D108D99-7D83-49AD-82B6-C31E445635F8}" name="Column1" dataDxfId="14"/>
    <tableColumn id="2" xr3:uid="{BEFCAAF8-6EC3-4C75-9565-9B30E7E29B80}" name="Column2" dataDxfId="13"/>
    <tableColumn id="3" xr3:uid="{A64E4A07-97BF-4E0B-8D24-308B37C4B5CA}" name="Column3" dataDxfId="12"/>
    <tableColumn id="4" xr3:uid="{92C40295-8800-4208-BC7A-3CC13C32F8C5}" name="Column4" dataDxfId="11"/>
    <tableColumn id="5" xr3:uid="{D3850831-EB90-47E6-AF0D-7AB5973B46BE}" name="Column5" dataDxfId="10"/>
    <tableColumn id="6" xr3:uid="{AC00D866-6B7F-48F2-AD95-6D2228DCA141}" name="Column6" dataDxfId="9"/>
    <tableColumn id="7" xr3:uid="{3C0D09E4-5453-4B2A-9059-AFA5AD844DEE}" name="Column7" dataDxfId="8"/>
    <tableColumn id="8" xr3:uid="{DD855A05-3A87-4DCB-9C93-30A39D2D43DD}" name="Column8" dataDxfId="7"/>
    <tableColumn id="9" xr3:uid="{16B49607-3BAF-4E26-AE9D-9C4C3B78E8FC}" name="Column9" dataDxfId="6"/>
    <tableColumn id="10" xr3:uid="{A93CEAA4-25EA-416A-9544-3A4E37D59658}" name="Column10" dataDxfId="5"/>
    <tableColumn id="11" xr3:uid="{61DF3BAF-40AE-4CFA-93A1-FEA40A26A275}" name="Column11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01FC25-28D4-415C-A5D3-19BBBD63EFAA}" name="Cleaned_Data" displayName="Cleaned_Data" ref="A1:E21" tableType="queryTable" totalsRowShown="0">
  <autoFilter ref="A1:E21" xr:uid="{2701FC25-28D4-415C-A5D3-19BBBD63EFAA}"/>
  <tableColumns count="5">
    <tableColumn id="1" xr3:uid="{7988C954-529A-4025-AA0F-81CD19666E4A}" uniqueName="1" name="State" queryTableFieldId="1" dataDxfId="2"/>
    <tableColumn id="2" xr3:uid="{F6F0651B-EF62-460F-96C1-8331FEADD491}" uniqueName="2" name="Product Code" queryTableFieldId="2" dataDxfId="1"/>
    <tableColumn id="3" xr3:uid="{F0A5A91D-6C99-4327-9F39-6EA6A59452A2}" uniqueName="3" name="Category" queryTableFieldId="3" dataDxfId="0"/>
    <tableColumn id="4" xr3:uid="{E2B706BE-B2C3-4E18-933F-2EC65C74BB74}" uniqueName="4" name="CY Sales" queryTableFieldId="4"/>
    <tableColumn id="5" xr3:uid="{1D9673A4-8B41-479E-BA63-11A13527BA69}" uniqueName="5" name="PY Sa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981E-B75C-4801-B16C-8E18C4015A37}">
  <dimension ref="A1:K26"/>
  <sheetViews>
    <sheetView topLeftCell="A2" workbookViewId="0">
      <selection activeCell="A26" sqref="A1:K26"/>
    </sheetView>
  </sheetViews>
  <sheetFormatPr defaultRowHeight="15" x14ac:dyDescent="0.25"/>
  <cols>
    <col min="1" max="1" width="11.7109375" customWidth="1"/>
    <col min="2" max="9" width="11" customWidth="1"/>
    <col min="10" max="11" width="12" customWidth="1"/>
  </cols>
  <sheetData>
    <row r="1" spans="1:11" ht="15.75" thickBot="1" x14ac:dyDescent="0.3">
      <c r="A1" s="12" t="s">
        <v>20</v>
      </c>
      <c r="B1" s="13" t="s">
        <v>21</v>
      </c>
      <c r="C1" s="14" t="s">
        <v>22</v>
      </c>
      <c r="D1" s="14" t="s">
        <v>23</v>
      </c>
      <c r="E1" s="13" t="s">
        <v>24</v>
      </c>
      <c r="F1" s="13" t="s">
        <v>25</v>
      </c>
      <c r="G1" s="14" t="s">
        <v>26</v>
      </c>
      <c r="H1" s="13" t="s">
        <v>27</v>
      </c>
      <c r="I1" s="13" t="s">
        <v>28</v>
      </c>
      <c r="J1" s="14" t="s">
        <v>29</v>
      </c>
      <c r="K1" s="15" t="s">
        <v>30</v>
      </c>
    </row>
    <row r="2" spans="1:11" ht="15.75" thickBot="1" x14ac:dyDescent="0.3">
      <c r="A2" s="6"/>
      <c r="B2" s="1"/>
      <c r="C2" s="5" t="s">
        <v>0</v>
      </c>
      <c r="D2" s="5" t="s">
        <v>1</v>
      </c>
      <c r="E2" s="1"/>
      <c r="F2" s="1"/>
      <c r="G2" s="5" t="s">
        <v>2</v>
      </c>
      <c r="H2" s="1"/>
      <c r="I2" s="1"/>
      <c r="J2" s="5" t="s">
        <v>3</v>
      </c>
      <c r="K2" s="9"/>
    </row>
    <row r="3" spans="1:11" ht="30.75" thickBot="1" x14ac:dyDescent="0.3">
      <c r="A3" s="7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10"/>
    </row>
    <row r="4" spans="1:11" ht="30.75" thickBot="1" x14ac:dyDescent="0.3">
      <c r="A4" s="8" t="s">
        <v>6</v>
      </c>
      <c r="B4" s="2" t="s">
        <v>7</v>
      </c>
      <c r="C4" s="2" t="s">
        <v>8</v>
      </c>
      <c r="D4" s="4">
        <v>19066136</v>
      </c>
      <c r="E4" s="2"/>
      <c r="F4" s="2"/>
      <c r="G4" s="4">
        <v>19690257</v>
      </c>
      <c r="H4" s="2"/>
      <c r="I4" s="2"/>
      <c r="J4" s="4">
        <v>-624121</v>
      </c>
      <c r="K4" s="10"/>
    </row>
    <row r="5" spans="1:11" ht="15.75" thickBot="1" x14ac:dyDescent="0.3">
      <c r="A5" s="8" t="s">
        <v>6</v>
      </c>
      <c r="B5" s="2" t="s">
        <v>9</v>
      </c>
      <c r="C5" s="2" t="s">
        <v>10</v>
      </c>
      <c r="D5" s="4">
        <v>12820069</v>
      </c>
      <c r="E5" s="2"/>
      <c r="F5" s="2"/>
      <c r="G5" s="4">
        <v>15661620</v>
      </c>
      <c r="H5" s="2"/>
      <c r="I5" s="2"/>
      <c r="J5" s="4">
        <v>-2841551</v>
      </c>
      <c r="K5" s="10"/>
    </row>
    <row r="6" spans="1:11" ht="30.75" thickBot="1" x14ac:dyDescent="0.3">
      <c r="A6" s="8" t="s">
        <v>6</v>
      </c>
      <c r="B6" s="2" t="s">
        <v>11</v>
      </c>
      <c r="C6" s="2" t="s">
        <v>12</v>
      </c>
      <c r="D6" s="2"/>
      <c r="E6" s="4">
        <v>13180188</v>
      </c>
      <c r="F6" s="2"/>
      <c r="G6" s="2"/>
      <c r="H6" s="4">
        <v>17136815</v>
      </c>
      <c r="I6" s="2"/>
      <c r="J6" s="2"/>
      <c r="K6" s="11">
        <v>-3956627</v>
      </c>
    </row>
    <row r="7" spans="1:11" ht="15.75" thickBot="1" x14ac:dyDescent="0.3">
      <c r="A7" s="8" t="s">
        <v>6</v>
      </c>
      <c r="B7" s="2" t="s">
        <v>13</v>
      </c>
      <c r="C7" s="2" t="s">
        <v>14</v>
      </c>
      <c r="D7" s="4">
        <v>14891501</v>
      </c>
      <c r="E7" s="2"/>
      <c r="F7" s="2"/>
      <c r="G7" s="4">
        <v>10821675</v>
      </c>
      <c r="H7" s="2"/>
      <c r="I7" s="2"/>
      <c r="J7" s="4">
        <v>4069826</v>
      </c>
      <c r="K7" s="10"/>
    </row>
    <row r="8" spans="1:11" ht="15.75" thickBot="1" x14ac:dyDescent="0.3">
      <c r="A8" s="8" t="s">
        <v>6</v>
      </c>
      <c r="B8" s="2" t="s">
        <v>15</v>
      </c>
      <c r="C8" s="2" t="s">
        <v>16</v>
      </c>
      <c r="D8" s="4">
        <v>14834369</v>
      </c>
      <c r="E8" s="2"/>
      <c r="F8" s="2"/>
      <c r="G8" s="4">
        <v>17442397</v>
      </c>
      <c r="H8" s="2"/>
      <c r="I8" s="2"/>
      <c r="J8" s="4">
        <v>-2608028</v>
      </c>
      <c r="K8" s="10"/>
    </row>
    <row r="9" spans="1:11" ht="15.75" thickBot="1" x14ac:dyDescent="0.3">
      <c r="A9" s="8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ht="30.75" thickBot="1" x14ac:dyDescent="0.3">
      <c r="A10" s="8" t="s">
        <v>17</v>
      </c>
      <c r="B10" s="2" t="s">
        <v>7</v>
      </c>
      <c r="C10" s="2" t="s">
        <v>8</v>
      </c>
      <c r="D10" s="4">
        <v>17406307</v>
      </c>
      <c r="E10" s="2"/>
      <c r="F10" s="2"/>
      <c r="G10" s="4">
        <v>15731195</v>
      </c>
      <c r="H10" s="2"/>
      <c r="I10" s="2"/>
      <c r="J10" s="4">
        <v>1675112</v>
      </c>
      <c r="K10" s="10"/>
    </row>
    <row r="11" spans="1:11" ht="15.75" thickBot="1" x14ac:dyDescent="0.3">
      <c r="A11" s="8" t="s">
        <v>17</v>
      </c>
      <c r="B11" s="2" t="s">
        <v>9</v>
      </c>
      <c r="C11" s="2" t="s">
        <v>10</v>
      </c>
      <c r="D11" s="2"/>
      <c r="E11" s="4">
        <v>11653208</v>
      </c>
      <c r="F11" s="2"/>
      <c r="G11" s="2"/>
      <c r="H11" s="4">
        <v>19666154</v>
      </c>
      <c r="I11" s="2"/>
      <c r="J11" s="2"/>
      <c r="K11" s="11">
        <v>-8012946</v>
      </c>
    </row>
    <row r="12" spans="1:11" ht="30.75" thickBot="1" x14ac:dyDescent="0.3">
      <c r="A12" s="8" t="s">
        <v>17</v>
      </c>
      <c r="B12" s="2" t="s">
        <v>11</v>
      </c>
      <c r="C12" s="2" t="s">
        <v>12</v>
      </c>
      <c r="D12" s="4">
        <v>10832681</v>
      </c>
      <c r="E12" s="2"/>
      <c r="F12" s="2"/>
      <c r="G12" s="4">
        <v>18410567</v>
      </c>
      <c r="H12" s="2"/>
      <c r="I12" s="2"/>
      <c r="J12" s="4">
        <v>-7577886</v>
      </c>
      <c r="K12" s="10"/>
    </row>
    <row r="13" spans="1:11" ht="15.75" thickBot="1" x14ac:dyDescent="0.3">
      <c r="A13" s="8" t="s">
        <v>17</v>
      </c>
      <c r="B13" s="2" t="s">
        <v>13</v>
      </c>
      <c r="C13" s="2" t="s">
        <v>14</v>
      </c>
      <c r="D13" s="4">
        <v>13502828</v>
      </c>
      <c r="E13" s="2"/>
      <c r="F13" s="2"/>
      <c r="G13" s="4">
        <v>18235687</v>
      </c>
      <c r="H13" s="2"/>
      <c r="I13" s="2"/>
      <c r="J13" s="4">
        <v>-4732859</v>
      </c>
      <c r="K13" s="10"/>
    </row>
    <row r="14" spans="1:11" ht="15.75" thickBot="1" x14ac:dyDescent="0.3">
      <c r="A14" s="8" t="s">
        <v>17</v>
      </c>
      <c r="B14" s="2" t="s">
        <v>15</v>
      </c>
      <c r="C14" s="2" t="s">
        <v>16</v>
      </c>
      <c r="D14" s="4">
        <v>18445296</v>
      </c>
      <c r="E14" s="2"/>
      <c r="F14" s="2"/>
      <c r="G14" s="4">
        <v>11099385</v>
      </c>
      <c r="H14" s="2"/>
      <c r="I14" s="2"/>
      <c r="J14" s="4">
        <v>7345911</v>
      </c>
      <c r="K14" s="10"/>
    </row>
    <row r="15" spans="1:11" ht="15.75" thickBot="1" x14ac:dyDescent="0.3">
      <c r="A15" s="8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30.75" thickBot="1" x14ac:dyDescent="0.3">
      <c r="A16" s="8" t="s">
        <v>18</v>
      </c>
      <c r="B16" s="2" t="s">
        <v>7</v>
      </c>
      <c r="C16" s="2" t="s">
        <v>8</v>
      </c>
      <c r="D16" s="2"/>
      <c r="E16" s="4">
        <v>18816385</v>
      </c>
      <c r="F16" s="2"/>
      <c r="G16" s="2"/>
      <c r="H16" s="4">
        <v>12398202</v>
      </c>
      <c r="I16" s="2"/>
      <c r="J16" s="2"/>
      <c r="K16" s="11">
        <v>6418183</v>
      </c>
    </row>
    <row r="17" spans="1:11" ht="30.75" thickBot="1" x14ac:dyDescent="0.3">
      <c r="A17" s="8" t="s">
        <v>18</v>
      </c>
      <c r="B17" s="2" t="s">
        <v>9</v>
      </c>
      <c r="C17" s="2" t="s">
        <v>10</v>
      </c>
      <c r="D17" s="4">
        <v>16651073</v>
      </c>
      <c r="E17" s="2"/>
      <c r="F17" s="2"/>
      <c r="G17" s="4">
        <v>16182334</v>
      </c>
      <c r="H17" s="2"/>
      <c r="I17" s="2"/>
      <c r="J17" s="4">
        <v>468739</v>
      </c>
      <c r="K17" s="10"/>
    </row>
    <row r="18" spans="1:11" ht="30.75" thickBot="1" x14ac:dyDescent="0.3">
      <c r="A18" s="8" t="s">
        <v>18</v>
      </c>
      <c r="B18" s="2" t="s">
        <v>11</v>
      </c>
      <c r="C18" s="2" t="s">
        <v>12</v>
      </c>
      <c r="D18" s="4">
        <v>17720209</v>
      </c>
      <c r="E18" s="2"/>
      <c r="F18" s="2"/>
      <c r="G18" s="4">
        <v>19191287</v>
      </c>
      <c r="H18" s="2"/>
      <c r="I18" s="2"/>
      <c r="J18" s="4">
        <v>-1471078</v>
      </c>
      <c r="K18" s="10"/>
    </row>
    <row r="19" spans="1:11" ht="30.75" thickBot="1" x14ac:dyDescent="0.3">
      <c r="A19" s="8" t="s">
        <v>18</v>
      </c>
      <c r="B19" s="2" t="s">
        <v>13</v>
      </c>
      <c r="C19" s="2" t="s">
        <v>14</v>
      </c>
      <c r="D19" s="4">
        <v>17610617</v>
      </c>
      <c r="E19" s="2"/>
      <c r="F19" s="2"/>
      <c r="G19" s="4">
        <v>10421266</v>
      </c>
      <c r="H19" s="2"/>
      <c r="I19" s="2"/>
      <c r="J19" s="4">
        <v>7189351</v>
      </c>
      <c r="K19" s="10"/>
    </row>
    <row r="20" spans="1:11" ht="30.75" thickBot="1" x14ac:dyDescent="0.3">
      <c r="A20" s="8" t="s">
        <v>18</v>
      </c>
      <c r="B20" s="2" t="s">
        <v>15</v>
      </c>
      <c r="C20" s="2" t="s">
        <v>16</v>
      </c>
      <c r="D20" s="2"/>
      <c r="E20" s="4">
        <v>15223922</v>
      </c>
      <c r="F20" s="2"/>
      <c r="G20" s="2"/>
      <c r="H20" s="4">
        <v>18471807</v>
      </c>
      <c r="I20" s="2"/>
      <c r="J20" s="2"/>
      <c r="K20" s="11">
        <v>-3247885</v>
      </c>
    </row>
    <row r="21" spans="1:11" ht="20.25" customHeight="1" thickBot="1" x14ac:dyDescent="0.3">
      <c r="A21" s="8"/>
      <c r="B21" s="2"/>
      <c r="C21" s="2"/>
      <c r="D21" s="2"/>
      <c r="E21" s="2"/>
      <c r="F21" s="2"/>
      <c r="G21" s="2"/>
      <c r="H21" s="2"/>
      <c r="I21" s="2"/>
      <c r="J21" s="2"/>
      <c r="K21" s="10"/>
    </row>
    <row r="22" spans="1:11" ht="21" customHeight="1" thickBot="1" x14ac:dyDescent="0.3">
      <c r="A22" s="8" t="s">
        <v>19</v>
      </c>
      <c r="B22" s="2" t="s">
        <v>7</v>
      </c>
      <c r="C22" s="2" t="s">
        <v>8</v>
      </c>
      <c r="D22" s="4">
        <v>15957804</v>
      </c>
      <c r="E22" s="2"/>
      <c r="F22" s="2"/>
      <c r="G22" s="4">
        <v>14770755</v>
      </c>
      <c r="H22" s="2"/>
      <c r="I22" s="2"/>
      <c r="J22" s="4">
        <v>1187049</v>
      </c>
      <c r="K22" s="10"/>
    </row>
    <row r="23" spans="1:11" ht="20.25" customHeight="1" thickBot="1" x14ac:dyDescent="0.3">
      <c r="A23" s="8" t="s">
        <v>19</v>
      </c>
      <c r="B23" s="2" t="s">
        <v>9</v>
      </c>
      <c r="C23" s="2" t="s">
        <v>10</v>
      </c>
      <c r="D23" s="4">
        <v>13498512</v>
      </c>
      <c r="E23" s="2"/>
      <c r="F23" s="2"/>
      <c r="G23" s="4">
        <v>19382603</v>
      </c>
      <c r="H23" s="2"/>
      <c r="I23" s="2"/>
      <c r="J23" s="4">
        <v>-5884091</v>
      </c>
      <c r="K23" s="10"/>
    </row>
    <row r="24" spans="1:11" ht="19.5" customHeight="1" thickBot="1" x14ac:dyDescent="0.3">
      <c r="A24" s="8" t="s">
        <v>19</v>
      </c>
      <c r="B24" s="2" t="s">
        <v>11</v>
      </c>
      <c r="C24" s="2" t="s">
        <v>12</v>
      </c>
      <c r="D24" s="2"/>
      <c r="E24" s="4">
        <v>15513893</v>
      </c>
      <c r="F24" s="2"/>
      <c r="G24" s="2"/>
      <c r="H24" s="4">
        <v>19971359</v>
      </c>
      <c r="I24" s="2"/>
      <c r="J24" s="2"/>
      <c r="K24" s="11">
        <v>-4457466</v>
      </c>
    </row>
    <row r="25" spans="1:11" ht="21" customHeight="1" thickBot="1" x14ac:dyDescent="0.3">
      <c r="A25" s="8" t="s">
        <v>19</v>
      </c>
      <c r="B25" s="2" t="s">
        <v>13</v>
      </c>
      <c r="C25" s="2" t="s">
        <v>14</v>
      </c>
      <c r="D25" s="2"/>
      <c r="E25" s="4">
        <v>12865061</v>
      </c>
      <c r="F25" s="2"/>
      <c r="G25" s="2"/>
      <c r="H25" s="4">
        <v>11521892</v>
      </c>
      <c r="I25" s="2"/>
      <c r="J25" s="2"/>
      <c r="K25" s="11">
        <v>1343169</v>
      </c>
    </row>
    <row r="26" spans="1:11" x14ac:dyDescent="0.25">
      <c r="A26" s="16" t="s">
        <v>19</v>
      </c>
      <c r="B26" s="17" t="s">
        <v>15</v>
      </c>
      <c r="C26" s="17" t="s">
        <v>16</v>
      </c>
      <c r="D26" s="18">
        <v>17720503</v>
      </c>
      <c r="E26" s="17"/>
      <c r="F26" s="17"/>
      <c r="G26" s="18">
        <v>17554501</v>
      </c>
      <c r="H26" s="17"/>
      <c r="I26" s="17"/>
      <c r="J26" s="18">
        <v>166002</v>
      </c>
      <c r="K26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08B1-78BC-4219-AF57-EF4D179E6EF9}">
  <dimension ref="A1:K21"/>
  <sheetViews>
    <sheetView tabSelected="1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1.28515625" bestFit="1" customWidth="1"/>
    <col min="4" max="5" width="10.5703125" bestFit="1" customWidth="1"/>
    <col min="9" max="9" width="16.140625" customWidth="1"/>
    <col min="10" max="10" width="14.28515625" bestFit="1" customWidth="1"/>
    <col min="11" max="11" width="13.85546875" bestFit="1" customWidth="1"/>
  </cols>
  <sheetData>
    <row r="1" spans="1:11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</row>
    <row r="2" spans="1:11" x14ac:dyDescent="0.25">
      <c r="A2" s="20" t="s">
        <v>6</v>
      </c>
      <c r="B2" s="20" t="s">
        <v>7</v>
      </c>
      <c r="C2" s="20" t="s">
        <v>8</v>
      </c>
      <c r="D2">
        <v>19066136</v>
      </c>
      <c r="E2">
        <v>19690257</v>
      </c>
    </row>
    <row r="3" spans="1:11" x14ac:dyDescent="0.25">
      <c r="A3" s="20" t="s">
        <v>6</v>
      </c>
      <c r="B3" s="20" t="s">
        <v>9</v>
      </c>
      <c r="C3" s="20" t="s">
        <v>10</v>
      </c>
      <c r="D3">
        <v>12820069</v>
      </c>
      <c r="E3">
        <v>15661620</v>
      </c>
      <c r="I3" s="24" t="s">
        <v>4</v>
      </c>
      <c r="J3" s="21" t="s">
        <v>1</v>
      </c>
      <c r="K3" s="21" t="s">
        <v>2</v>
      </c>
    </row>
    <row r="4" spans="1:11" x14ac:dyDescent="0.25">
      <c r="A4" s="20" t="s">
        <v>6</v>
      </c>
      <c r="B4" s="20" t="s">
        <v>11</v>
      </c>
      <c r="C4" s="20" t="s">
        <v>12</v>
      </c>
      <c r="D4">
        <v>13180188</v>
      </c>
      <c r="E4">
        <v>17136815</v>
      </c>
      <c r="I4" s="22" t="s">
        <v>6</v>
      </c>
      <c r="J4" s="26">
        <f>SUMIFS(Cleaned_Data[[#All],[CY Sales]],Cleaned_Data[[#All],[State]], I4)</f>
        <v>74792263</v>
      </c>
      <c r="K4" s="27">
        <f>SUMIFS(Cleaned_Data[[#All],[PY Sales]],Cleaned_Data[[#All],[State]], I4)</f>
        <v>80752764</v>
      </c>
    </row>
    <row r="5" spans="1:11" x14ac:dyDescent="0.25">
      <c r="A5" s="20" t="s">
        <v>6</v>
      </c>
      <c r="B5" s="20" t="s">
        <v>13</v>
      </c>
      <c r="C5" s="20" t="s">
        <v>14</v>
      </c>
      <c r="D5">
        <v>14891501</v>
      </c>
      <c r="E5">
        <v>10821675</v>
      </c>
      <c r="I5" s="22" t="s">
        <v>17</v>
      </c>
      <c r="J5" s="26">
        <f>SUMIFS(Cleaned_Data[[#All],[CY Sales]],Cleaned_Data[[#All],[State]], I5)</f>
        <v>71840320</v>
      </c>
      <c r="K5" s="27">
        <f>SUMIFS(Cleaned_Data[[#All],[PY Sales]],Cleaned_Data[[#All],[State]], I5)</f>
        <v>83142988</v>
      </c>
    </row>
    <row r="6" spans="1:11" x14ac:dyDescent="0.25">
      <c r="A6" s="20" t="s">
        <v>6</v>
      </c>
      <c r="B6" s="20" t="s">
        <v>15</v>
      </c>
      <c r="C6" s="20" t="s">
        <v>16</v>
      </c>
      <c r="D6">
        <v>14834369</v>
      </c>
      <c r="E6">
        <v>17442397</v>
      </c>
      <c r="I6" s="22" t="s">
        <v>18</v>
      </c>
      <c r="J6" s="26">
        <f>SUMIFS(Cleaned_Data[[#All],[CY Sales]],Cleaned_Data[[#All],[State]], I6)</f>
        <v>86022206</v>
      </c>
      <c r="K6" s="27">
        <f>SUMIFS(Cleaned_Data[[#All],[PY Sales]],Cleaned_Data[[#All],[State]], I6)</f>
        <v>76664896</v>
      </c>
    </row>
    <row r="7" spans="1:11" x14ac:dyDescent="0.25">
      <c r="A7" s="20" t="s">
        <v>17</v>
      </c>
      <c r="B7" s="20" t="s">
        <v>7</v>
      </c>
      <c r="C7" s="20" t="s">
        <v>8</v>
      </c>
      <c r="D7">
        <v>17406307</v>
      </c>
      <c r="E7">
        <v>15731195</v>
      </c>
      <c r="I7" s="22" t="s">
        <v>19</v>
      </c>
      <c r="J7" s="26">
        <f>SUMIFS(Cleaned_Data[[#All],[CY Sales]],Cleaned_Data[[#All],[State]], I7)</f>
        <v>75555773</v>
      </c>
      <c r="K7" s="27">
        <f>SUMIFS(Cleaned_Data[[#All],[PY Sales]],Cleaned_Data[[#All],[State]], I7)</f>
        <v>83201110</v>
      </c>
    </row>
    <row r="8" spans="1:11" x14ac:dyDescent="0.25">
      <c r="A8" s="20" t="s">
        <v>17</v>
      </c>
      <c r="B8" s="20" t="s">
        <v>9</v>
      </c>
      <c r="C8" s="20" t="s">
        <v>10</v>
      </c>
      <c r="D8">
        <v>11653208</v>
      </c>
      <c r="E8">
        <v>19666154</v>
      </c>
    </row>
    <row r="9" spans="1:11" x14ac:dyDescent="0.25">
      <c r="A9" s="20" t="s">
        <v>17</v>
      </c>
      <c r="B9" s="20" t="s">
        <v>11</v>
      </c>
      <c r="C9" s="20" t="s">
        <v>12</v>
      </c>
      <c r="D9">
        <v>10832681</v>
      </c>
      <c r="E9">
        <v>18410567</v>
      </c>
    </row>
    <row r="10" spans="1:11" x14ac:dyDescent="0.25">
      <c r="A10" s="20" t="s">
        <v>17</v>
      </c>
      <c r="B10" s="20" t="s">
        <v>13</v>
      </c>
      <c r="C10" s="20" t="s">
        <v>14</v>
      </c>
      <c r="D10">
        <v>13502828</v>
      </c>
      <c r="E10">
        <v>18235687</v>
      </c>
      <c r="I10" s="24" t="s">
        <v>0</v>
      </c>
      <c r="J10" s="21" t="s">
        <v>1</v>
      </c>
      <c r="K10" s="21" t="s">
        <v>2</v>
      </c>
    </row>
    <row r="11" spans="1:11" x14ac:dyDescent="0.25">
      <c r="A11" s="20" t="s">
        <v>17</v>
      </c>
      <c r="B11" s="20" t="s">
        <v>15</v>
      </c>
      <c r="C11" s="20" t="s">
        <v>16</v>
      </c>
      <c r="D11">
        <v>18445296</v>
      </c>
      <c r="E11">
        <v>11099385</v>
      </c>
      <c r="I11" s="23" t="s">
        <v>8</v>
      </c>
      <c r="J11" s="25">
        <f>SUMIFS(Cleaned_Data[[#All],[CY Sales]],Cleaned_Data[[#All],[Category]],C2)</f>
        <v>71246632</v>
      </c>
      <c r="K11" s="25">
        <f>SUMIFS(Cleaned_Data[[#All],[PY Sales]],Cleaned_Data[[#All],[Category]],C2)</f>
        <v>62590409</v>
      </c>
    </row>
    <row r="12" spans="1:11" x14ac:dyDescent="0.25">
      <c r="A12" s="20" t="s">
        <v>18</v>
      </c>
      <c r="B12" s="20" t="s">
        <v>7</v>
      </c>
      <c r="C12" s="20" t="s">
        <v>8</v>
      </c>
      <c r="D12">
        <v>18816385</v>
      </c>
      <c r="E12">
        <v>12398202</v>
      </c>
      <c r="I12" s="23" t="s">
        <v>10</v>
      </c>
      <c r="J12" s="25">
        <f>SUMIFS(Cleaned_Data[[#All],[CY Sales]],Cleaned_Data[[#All],[Category]],C3)</f>
        <v>54622862</v>
      </c>
      <c r="K12" s="25">
        <f>SUMIFS(Cleaned_Data[[#All],[PY Sales]],Cleaned_Data[[#All],[Category]],C3)</f>
        <v>70892711</v>
      </c>
    </row>
    <row r="13" spans="1:11" x14ac:dyDescent="0.25">
      <c r="A13" s="20" t="s">
        <v>18</v>
      </c>
      <c r="B13" s="20" t="s">
        <v>9</v>
      </c>
      <c r="C13" s="20" t="s">
        <v>10</v>
      </c>
      <c r="D13">
        <v>16651073</v>
      </c>
      <c r="E13">
        <v>16182334</v>
      </c>
      <c r="I13" s="23" t="s">
        <v>12</v>
      </c>
      <c r="J13" s="25">
        <f>SUMIFS(Cleaned_Data[[#All],[CY Sales]],Cleaned_Data[[#All],[Category]],C4)</f>
        <v>57246971</v>
      </c>
      <c r="K13" s="25">
        <f>SUMIFS(Cleaned_Data[[#All],[PY Sales]],Cleaned_Data[[#All],[Category]],C4)</f>
        <v>74710028</v>
      </c>
    </row>
    <row r="14" spans="1:11" x14ac:dyDescent="0.25">
      <c r="A14" s="20" t="s">
        <v>18</v>
      </c>
      <c r="B14" s="20" t="s">
        <v>11</v>
      </c>
      <c r="C14" s="20" t="s">
        <v>12</v>
      </c>
      <c r="D14">
        <v>17720209</v>
      </c>
      <c r="E14">
        <v>19191287</v>
      </c>
      <c r="I14" s="23" t="s">
        <v>14</v>
      </c>
      <c r="J14" s="25">
        <f>SUMIFS(Cleaned_Data[[#All],[CY Sales]],Cleaned_Data[[#All],[Category]],C5)</f>
        <v>58870007</v>
      </c>
      <c r="K14" s="25">
        <f>SUMIFS(Cleaned_Data[[#All],[PY Sales]],Cleaned_Data[[#All],[Category]],C5)</f>
        <v>51000520</v>
      </c>
    </row>
    <row r="15" spans="1:11" x14ac:dyDescent="0.25">
      <c r="A15" s="20" t="s">
        <v>18</v>
      </c>
      <c r="B15" s="20" t="s">
        <v>13</v>
      </c>
      <c r="C15" s="20" t="s">
        <v>14</v>
      </c>
      <c r="D15">
        <v>17610617</v>
      </c>
      <c r="E15">
        <v>10421266</v>
      </c>
      <c r="I15" s="23" t="s">
        <v>16</v>
      </c>
      <c r="J15" s="25">
        <f>SUMIFS(Cleaned_Data[[#All],[CY Sales]],Cleaned_Data[[#All],[Category]],C6)</f>
        <v>66224090</v>
      </c>
      <c r="K15" s="25">
        <f>SUMIFS(Cleaned_Data[[#All],[PY Sales]],Cleaned_Data[[#All],[Category]],C6)</f>
        <v>64568090</v>
      </c>
    </row>
    <row r="16" spans="1:11" x14ac:dyDescent="0.25">
      <c r="A16" s="20" t="s">
        <v>18</v>
      </c>
      <c r="B16" s="20" t="s">
        <v>15</v>
      </c>
      <c r="C16" s="20" t="s">
        <v>16</v>
      </c>
      <c r="D16">
        <v>15223922</v>
      </c>
      <c r="E16">
        <v>18471807</v>
      </c>
    </row>
    <row r="17" spans="1:5" x14ac:dyDescent="0.25">
      <c r="A17" s="20" t="s">
        <v>19</v>
      </c>
      <c r="B17" s="20" t="s">
        <v>7</v>
      </c>
      <c r="C17" s="20" t="s">
        <v>8</v>
      </c>
      <c r="D17">
        <v>15957804</v>
      </c>
      <c r="E17">
        <v>14770755</v>
      </c>
    </row>
    <row r="18" spans="1:5" x14ac:dyDescent="0.25">
      <c r="A18" s="20" t="s">
        <v>19</v>
      </c>
      <c r="B18" s="20" t="s">
        <v>9</v>
      </c>
      <c r="C18" s="20" t="s">
        <v>10</v>
      </c>
      <c r="D18">
        <v>13498512</v>
      </c>
      <c r="E18">
        <v>19382603</v>
      </c>
    </row>
    <row r="19" spans="1:5" x14ac:dyDescent="0.25">
      <c r="A19" s="20" t="s">
        <v>19</v>
      </c>
      <c r="B19" s="20" t="s">
        <v>11</v>
      </c>
      <c r="C19" s="20" t="s">
        <v>12</v>
      </c>
      <c r="D19">
        <v>15513893</v>
      </c>
      <c r="E19">
        <v>19971359</v>
      </c>
    </row>
    <row r="20" spans="1:5" x14ac:dyDescent="0.25">
      <c r="A20" s="20" t="s">
        <v>19</v>
      </c>
      <c r="B20" s="20" t="s">
        <v>13</v>
      </c>
      <c r="C20" s="20" t="s">
        <v>14</v>
      </c>
      <c r="D20">
        <v>12865061</v>
      </c>
      <c r="E20">
        <v>11521892</v>
      </c>
    </row>
    <row r="21" spans="1:5" x14ac:dyDescent="0.25">
      <c r="A21" s="20" t="s">
        <v>19</v>
      </c>
      <c r="B21" s="20" t="s">
        <v>15</v>
      </c>
      <c r="C21" s="20" t="s">
        <v>16</v>
      </c>
      <c r="D21">
        <v>17720503</v>
      </c>
      <c r="E21">
        <v>17554501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C 2 J w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L Y n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J w V V c a U + s + A g A A 6 Q c A A B M A H A B G b 3 J t d W x h c y 9 T Z W N 0 a W 9 u M S 5 t I K I Y A C i g F A A A A A A A A A A A A A A A A A A A A A A A A A A A A J 1 V T W / T Q B C 9 R 8 p / W C 0 X W z I R L m 0 J K k E C B w Q H i q m D E I p y 2 N i T x u p 6 F 6 3 X U C v y f 2 d c O / F 3 U s W X O G 9 m 5 + O 9 n X E M v g 6 l I F 7 x a 9 + M R + N R v G U K A v K C O h y Y w L c 5 0 4 y S G e G g x y O C j y c T 5 Q M i n x 5 9 4 B M n U Q q E / i X V w 1 r K B 8 P c L W 9 Z B D O 6 Y G s O N l 1 l S 0 c K j S 4 r q w i A s b d M 3 G P s R f o H 8 t h P r p O F Y i L e S B U 5 k i e R y I 2 x U W S z d j t a o D a 1 i E Y L 0 f C o M 4 v s 8 Y s B / P U A f r n H m U h r 8 B X C X 4 W + v p z k 6 W u G 6 3 7 / N / 3 w d C j M 2 3 5 / + 9 U A b j c D Z e a B Q 1 f J S G o k 8 Q u w A F R c 8 V h a S t x o 0 W 2 R Z e n w g X P P Z 5 y p e K Z V A i u z V x / 7 h E A 9 l Z y l F t N w L 1 X a N f w m H u M Q D z H 6 f M X c E 5 G e L 9 o 8 3 G w A b 7 0 P Q 0 e O C P c N V M 5 t 4 V e T z Z H R O h R Q 4 s Z R y p s C Y d o G T 3 2 M X z V w N F A Q L 3 9 6 1 L Q a R w / e m V X W o / a F L f D g x 3 Q O P I x C D c q g 6 P 4 j Q e E 9 n W K l t 1 K A a R 1 i T W w 6 1 L J 9 X s 8 t 3 p 6 a d o 8 3 P T 3 S t N t p e n p 2 0 2 5 f 0 5 9 D j i e w 4 j v 5 r y a z B x z 3 b Y 5 1 e s q V B O Z v i b E s x 2 R F 3 r 0 n I u H c x L s X 5 H g 5 J p W h S n g H A h d v z 8 0 q D H u S 2 5 U 1 p 5 V 6 G l P Q 1 q z m M x 4 k v s b Y A R q z e t J I / s V Q 3 / U W V D d 1 0 W 2 V u l 0 j C l E k b O f I V a l W Q v 1 a 5 Z 7 V v 2 y w f 3 u Y g P 6 i r d o U F X k O g 9 H Y H 8 0 a G m z U 5 / L i 5 O L s F G w 1 5 7 j 4 t P p p t V z c I W N m j k e h 6 C / j 5 j 9 Q S w E C L Q A U A A I A C A A L Y n B V H u 3 k k 6 M A A A D 2 A A A A E g A A A A A A A A A A A A A A A A A A A A A A Q 2 9 u Z m l n L 1 B h Y 2 t h Z 2 U u e G 1 s U E s B A i 0 A F A A C A A g A C 2 J w V Q / K 6 a u k A A A A 6 Q A A A B M A A A A A A A A A A A A A A A A A 7 w A A A F t D b 2 5 0 Z W 5 0 X 1 R 5 c G V z X S 5 4 b W x Q S w E C L Q A U A A I A C A A L Y n B V V x p T 6 z 4 C A A D p B w A A E w A A A A A A A A A A A A A A A A D g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A A A A A A A A O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m V k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b m V k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c 6 M T Y 6 M j I u O D g x N j E x M V o i I C 8 + P E V u d H J 5 I F R 5 c G U 9 I k Z p b G x D b 2 x 1 b W 5 U e X B l c y I g V m F s d W U 9 I n N C Z 1 l H R V J F P S I g L z 4 8 R W 5 0 c n k g V H l w Z T 0 i R m l s b E N v b H V t b k 5 h b W V z I i B W Y W x 1 Z T 0 i c 1 s m c X V v d D t T d G F 0 Z S Z x d W 9 0 O y w m c X V v d D t Q c m 9 k d W N 0 I E N v Z G U m c X V v d D s s J n F 1 b 3 Q 7 Q 2 F 0 Z W d v c n k m c X V v d D s s J n F 1 b 3 Q 7 Q 1 k g U 2 F s Z X M m c X V v d D s s J n F 1 b 3 Q 7 U F k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I E R h d G E v Q X V 0 b 1 J l b W 9 2 Z W R D b 2 x 1 b W 5 z M S 5 7 U 3 R h d G U s M H 0 m c X V v d D s s J n F 1 b 3 Q 7 U 2 V j d G l v b j E v Q 2 x l Y W 5 l Z C B E Y X R h L 0 F 1 d G 9 S Z W 1 v d m V k Q 2 9 s d W 1 u c z E u e 1 B y b 2 R 1 Y 3 Q g Q 2 9 k Z S w x f S Z x d W 9 0 O y w m c X V v d D t T Z W N 0 a W 9 u M S 9 D b G V h b m V k I E R h d G E v Q X V 0 b 1 J l b W 9 2 Z W R D b 2 x 1 b W 5 z M S 5 7 Q 2 F 0 Z W d v c n k s M n 0 m c X V v d D s s J n F 1 b 3 Q 7 U 2 V j d G l v b j E v Q 2 x l Y W 5 l Z C B E Y X R h L 0 F 1 d G 9 S Z W 1 v d m V k Q 2 9 s d W 1 u c z E u e 0 N Z I F N h b G V z L D N 9 J n F 1 b 3 Q 7 L C Z x d W 9 0 O 1 N l Y 3 R p b 2 4 x L 0 N s Z W F u Z W Q g R G F 0 Y S 9 B d X R v U m V t b 3 Z l Z E N v b H V t b n M x L n t Q W S B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G V h b m V k I E R h d G E v Q X V 0 b 1 J l b W 9 2 Z W R D b 2 x 1 b W 5 z M S 5 7 U 3 R h d G U s M H 0 m c X V v d D s s J n F 1 b 3 Q 7 U 2 V j d G l v b j E v Q 2 x l Y W 5 l Z C B E Y X R h L 0 F 1 d G 9 S Z W 1 v d m V k Q 2 9 s d W 1 u c z E u e 1 B y b 2 R 1 Y 3 Q g Q 2 9 k Z S w x f S Z x d W 9 0 O y w m c X V v d D t T Z W N 0 a W 9 u M S 9 D b G V h b m V k I E R h d G E v Q X V 0 b 1 J l b W 9 2 Z W R D b 2 x 1 b W 5 z M S 5 7 Q 2 F 0 Z W d v c n k s M n 0 m c X V v d D s s J n F 1 b 3 Q 7 U 2 V j d G l v b j E v Q 2 x l Y W 5 l Z C B E Y X R h L 0 F 1 d G 9 S Z W 1 v d m V k Q 2 9 s d W 1 u c z E u e 0 N Z I F N h b G V z L D N 9 J n F 1 b 3 Q 7 L C Z x d W 9 0 O 1 N l Y 3 R p b 2 4 x L 0 N s Z W F u Z W Q g R G F 0 Y S 9 B d X R v U m V t b 3 Z l Z E N v b H V t b n M x L n t Q W S B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k j b L b a / 4 k q n 0 h q u 2 h m V u w A A A A A C A A A A A A A Q Z g A A A A E A A C A A A A D m / 7 y 9 N N / / Y k h v y J y y q H t s l / N d q V 3 Y D a l T C v j 8 5 H G P + Q A A A A A O g A A A A A I A A C A A A A B s z o O B w X S 0 8 F K N h Y + Z W Q T D M 1 5 x y e O J q P U x o L t g 4 q O 0 c F A A A A B 4 W D c k J R X s J D 5 0 D T a r u E + p 2 g E F G v K U W J m M N b 1 8 m w w u 6 1 l t Y K 9 p Y T 9 3 f D k V 9 2 P P f 8 D P Y A T u X J S B E Y k k v F j l A R 8 Q j m q X 7 6 m f s d d X T w 6 j V y e i H 0 A A A A B l 4 P f W 6 j T R c 1 y Z s K 9 c c M I B p 1 t V Y P 2 W 0 Z 8 D / i g 4 b / 2 v E 5 x i n s P D e A i T m Y 6 7 o U o D 5 / u L l r Z 0 D O X U 2 w U g B k b G p f o b < / D a t a M a s h u p > 
</file>

<file path=customXml/itemProps1.xml><?xml version="1.0" encoding="utf-8"?>
<ds:datastoreItem xmlns:ds="http://schemas.openxmlformats.org/officeDocument/2006/customXml" ds:itemID="{4CE14485-FE45-42B9-8F17-3A6B385993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Uncleaned Data</vt:lpstr>
      <vt:lpstr>Cleaned Data(Using Power Query)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Nguyen</dc:creator>
  <cp:lastModifiedBy>Brandon Nguyen</cp:lastModifiedBy>
  <dcterms:created xsi:type="dcterms:W3CDTF">2022-11-16T15:32:35Z</dcterms:created>
  <dcterms:modified xsi:type="dcterms:W3CDTF">2022-11-16T17:43:35Z</dcterms:modified>
</cp:coreProperties>
</file>