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Branch/Documents/"/>
    </mc:Choice>
  </mc:AlternateContent>
  <bookViews>
    <workbookView xWindow="5700" yWindow="460" windowWidth="21800" windowHeight="15800" tabRatio="500" activeTab="1"/>
  </bookViews>
  <sheets>
    <sheet name="Comparison" sheetId="2" r:id="rId1"/>
    <sheet name="CPP" sheetId="1" r:id="rId2"/>
    <sheet name="Arena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H4" i="2"/>
  <c r="C5" i="2"/>
  <c r="H5" i="2"/>
  <c r="C6" i="2"/>
  <c r="H6" i="2"/>
  <c r="C7" i="2"/>
  <c r="H7" i="2"/>
  <c r="C8" i="2"/>
  <c r="H8" i="2"/>
  <c r="H9" i="2"/>
  <c r="H10" i="2"/>
  <c r="H11" i="2"/>
  <c r="H12" i="2"/>
  <c r="H13" i="2"/>
  <c r="H14" i="2"/>
  <c r="C3" i="2"/>
  <c r="H3" i="2"/>
  <c r="G4" i="2"/>
  <c r="G5" i="2"/>
  <c r="G6" i="2"/>
  <c r="G7" i="2"/>
  <c r="G8" i="2"/>
  <c r="G9" i="2"/>
  <c r="G10" i="2"/>
  <c r="G11" i="2"/>
  <c r="G12" i="2"/>
  <c r="G13" i="2"/>
  <c r="G14" i="2"/>
  <c r="G3" i="2"/>
  <c r="F4" i="2"/>
  <c r="F5" i="2"/>
  <c r="F6" i="2"/>
  <c r="F7" i="2"/>
  <c r="F8" i="2"/>
  <c r="F9" i="2"/>
  <c r="F10" i="2"/>
  <c r="F11" i="2"/>
  <c r="F12" i="2"/>
  <c r="F13" i="2"/>
  <c r="F14" i="2"/>
  <c r="F3" i="2"/>
  <c r="D8" i="2"/>
  <c r="D7" i="2"/>
  <c r="D6" i="2"/>
  <c r="D5" i="2"/>
  <c r="D4" i="2"/>
  <c r="D3" i="2"/>
  <c r="DC3" i="3"/>
  <c r="DC4" i="3"/>
  <c r="DC5" i="3"/>
  <c r="DC6" i="3"/>
  <c r="DC7" i="3"/>
  <c r="DC8" i="3"/>
  <c r="DC9" i="3"/>
  <c r="DC10" i="3"/>
  <c r="DC11" i="3"/>
  <c r="DC12" i="3"/>
  <c r="DC13" i="3"/>
  <c r="DC14" i="3"/>
  <c r="DC15" i="3"/>
  <c r="DC16" i="3"/>
  <c r="DC17" i="3"/>
  <c r="DC18" i="3"/>
  <c r="DC19" i="3"/>
  <c r="DC20" i="3"/>
  <c r="DC21" i="3"/>
  <c r="DC22" i="3"/>
  <c r="DC23" i="3"/>
  <c r="DC24" i="3"/>
  <c r="DC25" i="3"/>
  <c r="DC26" i="3"/>
  <c r="DC27" i="3"/>
  <c r="DC28" i="3"/>
  <c r="DC29" i="3"/>
  <c r="DC30" i="3"/>
  <c r="DC31" i="3"/>
  <c r="DC32" i="3"/>
  <c r="DC33" i="3"/>
  <c r="DC34" i="3"/>
  <c r="DC35" i="3"/>
  <c r="DC36" i="3"/>
  <c r="DC37" i="3"/>
  <c r="DC38" i="3"/>
  <c r="DC39" i="3"/>
  <c r="DC40" i="3"/>
  <c r="DC41" i="3"/>
  <c r="DC42" i="3"/>
  <c r="DC43" i="3"/>
  <c r="DC44" i="3"/>
  <c r="DC45" i="3"/>
  <c r="DC46" i="3"/>
  <c r="DC47" i="3"/>
  <c r="DC48" i="3"/>
  <c r="DC49" i="3"/>
  <c r="DC50" i="3"/>
  <c r="DC51" i="3"/>
  <c r="DC52" i="3"/>
  <c r="DC53" i="3"/>
  <c r="DC54" i="3"/>
  <c r="DC55" i="3"/>
  <c r="DC56" i="3"/>
  <c r="DC57" i="3"/>
  <c r="DC58" i="3"/>
  <c r="DC59" i="3"/>
  <c r="DC60" i="3"/>
  <c r="DC61" i="3"/>
  <c r="DC62" i="3"/>
  <c r="DC63" i="3"/>
  <c r="DC64" i="3"/>
  <c r="DC65" i="3"/>
  <c r="DC66" i="3"/>
  <c r="DC67" i="3"/>
  <c r="DC68" i="3"/>
  <c r="DC69" i="3"/>
  <c r="DC70" i="3"/>
  <c r="DC71" i="3"/>
  <c r="DC2" i="3"/>
  <c r="DB4" i="3"/>
  <c r="DB5" i="3"/>
  <c r="DB6" i="3"/>
  <c r="DB7" i="3"/>
  <c r="DB8" i="3"/>
  <c r="DB9" i="3"/>
  <c r="DB10" i="3"/>
  <c r="DB11" i="3"/>
  <c r="DB12" i="3"/>
  <c r="DB13" i="3"/>
  <c r="DB14" i="3"/>
  <c r="DB15" i="3"/>
  <c r="DB16" i="3"/>
  <c r="DB17" i="3"/>
  <c r="DB18" i="3"/>
  <c r="DB19" i="3"/>
  <c r="DB20" i="3"/>
  <c r="DB21" i="3"/>
  <c r="DB22" i="3"/>
  <c r="DB23" i="3"/>
  <c r="DB24" i="3"/>
  <c r="DB25" i="3"/>
  <c r="DB26" i="3"/>
  <c r="DB27" i="3"/>
  <c r="DB28" i="3"/>
  <c r="DB29" i="3"/>
  <c r="DB30" i="3"/>
  <c r="DB31" i="3"/>
  <c r="DB32" i="3"/>
  <c r="DB33" i="3"/>
  <c r="DB34" i="3"/>
  <c r="DB35" i="3"/>
  <c r="DB36" i="3"/>
  <c r="DB37" i="3"/>
  <c r="DB38" i="3"/>
  <c r="DB39" i="3"/>
  <c r="DB40" i="3"/>
  <c r="DB41" i="3"/>
  <c r="DB42" i="3"/>
  <c r="DB43" i="3"/>
  <c r="DB44" i="3"/>
  <c r="DB45" i="3"/>
  <c r="DB46" i="3"/>
  <c r="DB47" i="3"/>
  <c r="DB48" i="3"/>
  <c r="DB49" i="3"/>
  <c r="DB50" i="3"/>
  <c r="DB51" i="3"/>
  <c r="DB52" i="3"/>
  <c r="DB53" i="3"/>
  <c r="DB54" i="3"/>
  <c r="DB55" i="3"/>
  <c r="DB56" i="3"/>
  <c r="DB57" i="3"/>
  <c r="DB58" i="3"/>
  <c r="DB59" i="3"/>
  <c r="DB60" i="3"/>
  <c r="DB61" i="3"/>
  <c r="DB62" i="3"/>
  <c r="DB63" i="3"/>
  <c r="DB64" i="3"/>
  <c r="DB65" i="3"/>
  <c r="DB66" i="3"/>
  <c r="DB67" i="3"/>
  <c r="DB68" i="3"/>
  <c r="DB69" i="3"/>
  <c r="DB70" i="3"/>
  <c r="DB71" i="3"/>
  <c r="DB3" i="3"/>
  <c r="DB2" i="3"/>
  <c r="D14" i="2"/>
  <c r="D13" i="2"/>
  <c r="D12" i="2"/>
  <c r="D10" i="2"/>
  <c r="D11" i="2"/>
  <c r="D9" i="2"/>
  <c r="B19" i="2"/>
  <c r="D19" i="2"/>
  <c r="E21" i="2"/>
  <c r="E22" i="2"/>
  <c r="E23" i="2"/>
  <c r="E20" i="2"/>
  <c r="E19" i="2"/>
  <c r="B21" i="2"/>
  <c r="B20" i="2"/>
  <c r="D21" i="2"/>
  <c r="B22" i="2"/>
  <c r="D22" i="2"/>
  <c r="B23" i="2"/>
  <c r="D23" i="2"/>
  <c r="D20" i="2"/>
  <c r="C23" i="2"/>
  <c r="C22" i="2"/>
  <c r="C21" i="2"/>
  <c r="C20" i="2"/>
  <c r="C19" i="2"/>
  <c r="C10" i="2"/>
  <c r="C11" i="2"/>
  <c r="C12" i="2"/>
  <c r="C13" i="2"/>
  <c r="C14" i="2"/>
  <c r="C9" i="2"/>
</calcChain>
</file>

<file path=xl/sharedStrings.xml><?xml version="1.0" encoding="utf-8"?>
<sst xmlns="http://schemas.openxmlformats.org/spreadsheetml/2006/main" count="630" uniqueCount="352">
  <si>
    <t>Statistic</t>
  </si>
  <si>
    <t xml:space="preserve"> Task Type</t>
  </si>
  <si>
    <t>Run 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</si>
  <si>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</si>
  <si>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</si>
  <si>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</si>
  <si>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</si>
  <si>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</si>
  <si>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</si>
  <si>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</si>
  <si>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</si>
  <si>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</si>
  <si>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</si>
  <si>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</si>
  <si>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</si>
  <si>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</si>
  <si>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</si>
  <si>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</si>
  <si>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</si>
  <si>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</si>
  <si>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</si>
  <si>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</si>
  <si>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</si>
  <si>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</si>
  <si>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</si>
  <si>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</si>
  <si>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</si>
  <si>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</si>
  <si>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</si>
  <si>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</si>
  <si>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</si>
  <si>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</si>
  <si>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</si>
  <si>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</si>
  <si>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</si>
  <si>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</si>
  <si>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</si>
  <si>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</si>
  <si>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</si>
  <si>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</si>
  <si>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</si>
  <si>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</si>
  <si>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</si>
  <si>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</si>
  <si>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</si>
  <si>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</si>
  <si>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</si>
  <si>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</si>
  <si>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</si>
  <si>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</si>
  <si>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</si>
  <si>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</si>
  <si>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</si>
  <si>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</si>
  <si>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</si>
  <si>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</si>
  <si>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</si>
  <si>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</si>
  <si>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</si>
  <si>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</si>
  <si>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</si>
  <si>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</si>
  <si>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</si>
  <si>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</si>
  <si>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</si>
  <si>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</si>
  <si>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</si>
  <si>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</si>
  <si>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</si>
  <si>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</si>
  <si>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</si>
  <si>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</si>
  <si>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</si>
  <si>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</si>
  <si>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</si>
  <si>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</si>
  <si>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</si>
  <si>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</si>
  <si>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</si>
  <si>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</si>
  <si>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</si>
  <si>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</si>
  <si>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</si>
  <si>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</si>
  <si>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</si>
  <si>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</si>
  <si>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</si>
  <si>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</si>
  <si>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</si>
  <si>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</si>
  <si>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</si>
  <si>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</si>
  <si>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</si>
  <si>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</si>
  <si>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</si>
  <si>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</si>
  <si>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</si>
  <si>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</si>
  <si>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</si>
  <si>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</si>
  <si>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</si>
  <si>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</si>
  <si>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Mean</t>
  </si>
  <si>
    <t xml:space="preserve"> StdDev</t>
  </si>
  <si>
    <t>Processing Time</t>
  </si>
  <si>
    <t xml:space="preserve"> </t>
  </si>
  <si>
    <t>Wait Times</t>
  </si>
  <si>
    <t>Total Tasks</t>
  </si>
  <si>
    <t>Arena</t>
  </si>
  <si>
    <t>Stat Type</t>
  </si>
  <si>
    <t>Task Type</t>
  </si>
  <si>
    <t>Comm</t>
  </si>
  <si>
    <t>Paper</t>
  </si>
  <si>
    <t>Signal</t>
  </si>
  <si>
    <t>Mon in</t>
  </si>
  <si>
    <t>Mon out</t>
  </si>
  <si>
    <t>Plan</t>
  </si>
  <si>
    <t>Tasks In</t>
  </si>
  <si>
    <t>Service Time</t>
  </si>
  <si>
    <t>CPP</t>
  </si>
  <si>
    <t>Expected</t>
  </si>
  <si>
    <t>Means</t>
  </si>
  <si>
    <t>CPP - Arena</t>
  </si>
  <si>
    <t>CPP - Exp</t>
  </si>
  <si>
    <t>Arena - Exp</t>
  </si>
  <si>
    <t>Differences</t>
  </si>
  <si>
    <t xml:space="preserve">Utilization </t>
  </si>
  <si>
    <t>Min</t>
  </si>
  <si>
    <t>Max</t>
  </si>
  <si>
    <t>Q1</t>
  </si>
  <si>
    <t>Median</t>
  </si>
  <si>
    <t>Q3</t>
  </si>
  <si>
    <t>Interval</t>
  </si>
  <si>
    <t>Utilization</t>
  </si>
  <si>
    <t>0 - 30 (min)</t>
  </si>
  <si>
    <t>*Tasks Not Included:  Excep, MOW, Temp Speed*</t>
  </si>
  <si>
    <t>Statistic Name</t>
  </si>
  <si>
    <t>Statistic Type</t>
  </si>
  <si>
    <t>Database Data Type</t>
  </si>
  <si>
    <t>Database Category</t>
  </si>
  <si>
    <t>Database Identifier</t>
  </si>
  <si>
    <t>Rep 1</t>
  </si>
  <si>
    <t>Rep 2</t>
  </si>
  <si>
    <t>Rep 3</t>
  </si>
  <si>
    <t>Rep 4</t>
  </si>
  <si>
    <t>Rep 5</t>
  </si>
  <si>
    <t>Rep 6</t>
  </si>
  <si>
    <t>Rep 7</t>
  </si>
  <si>
    <t>Rep 8</t>
  </si>
  <si>
    <t>Rep 9</t>
  </si>
  <si>
    <t>Rep 10</t>
  </si>
  <si>
    <t>Rep 11</t>
  </si>
  <si>
    <t>Rep 12</t>
  </si>
  <si>
    <t>Rep 13</t>
  </si>
  <si>
    <t>Rep 14</t>
  </si>
  <si>
    <t>Rep 15</t>
  </si>
  <si>
    <t>Rep 16</t>
  </si>
  <si>
    <t>Rep 17</t>
  </si>
  <si>
    <t>Rep 18</t>
  </si>
  <si>
    <t>Rep 19</t>
  </si>
  <si>
    <t>Rep 20</t>
  </si>
  <si>
    <t>Rep 21</t>
  </si>
  <si>
    <t>Rep 22</t>
  </si>
  <si>
    <t>Rep 23</t>
  </si>
  <si>
    <t>Rep 24</t>
  </si>
  <si>
    <t>Rep 25</t>
  </si>
  <si>
    <t>Rep 26</t>
  </si>
  <si>
    <t>Rep 27</t>
  </si>
  <si>
    <t>Rep 28</t>
  </si>
  <si>
    <t>Rep 29</t>
  </si>
  <si>
    <t>Rep 30</t>
  </si>
  <si>
    <t>Rep 31</t>
  </si>
  <si>
    <t>Rep 32</t>
  </si>
  <si>
    <t>Rep 33</t>
  </si>
  <si>
    <t>Rep 34</t>
  </si>
  <si>
    <t>Rep 35</t>
  </si>
  <si>
    <t>Rep 36</t>
  </si>
  <si>
    <t>Rep 37</t>
  </si>
  <si>
    <t>Rep 38</t>
  </si>
  <si>
    <t>Rep 39</t>
  </si>
  <si>
    <t>Rep 40</t>
  </si>
  <si>
    <t>Rep 41</t>
  </si>
  <si>
    <t>Rep 42</t>
  </si>
  <si>
    <t>Rep 43</t>
  </si>
  <si>
    <t>Rep 44</t>
  </si>
  <si>
    <t>Rep 45</t>
  </si>
  <si>
    <t>Rep 46</t>
  </si>
  <si>
    <t>Rep 47</t>
  </si>
  <si>
    <t>Rep 48</t>
  </si>
  <si>
    <t>Rep 49</t>
  </si>
  <si>
    <t>Rep 50</t>
  </si>
  <si>
    <t>Rep 51</t>
  </si>
  <si>
    <t>Rep 52</t>
  </si>
  <si>
    <t>Rep 53</t>
  </si>
  <si>
    <t>Rep 54</t>
  </si>
  <si>
    <t>Rep 55</t>
  </si>
  <si>
    <t>Rep 56</t>
  </si>
  <si>
    <t>Rep 57</t>
  </si>
  <si>
    <t>Rep 58</t>
  </si>
  <si>
    <t>Rep 59</t>
  </si>
  <si>
    <t>Rep 60</t>
  </si>
  <si>
    <t>Rep 61</t>
  </si>
  <si>
    <t>Rep 62</t>
  </si>
  <si>
    <t>Rep 63</t>
  </si>
  <si>
    <t>Rep 64</t>
  </si>
  <si>
    <t>Rep 65</t>
  </si>
  <si>
    <t>Rep 66</t>
  </si>
  <si>
    <t>Rep 67</t>
  </si>
  <si>
    <t>Rep 68</t>
  </si>
  <si>
    <t>Rep 69</t>
  </si>
  <si>
    <t>Rep 70</t>
  </si>
  <si>
    <t>Rep 71</t>
  </si>
  <si>
    <t>Rep 72</t>
  </si>
  <si>
    <t>Rep 73</t>
  </si>
  <si>
    <t>Rep 74</t>
  </si>
  <si>
    <t>Rep 75</t>
  </si>
  <si>
    <t>Rep 76</t>
  </si>
  <si>
    <t>Rep 77</t>
  </si>
  <si>
    <t>Rep 78</t>
  </si>
  <si>
    <t>Rep 79</t>
  </si>
  <si>
    <t>Rep 80</t>
  </si>
  <si>
    <t>Rep 81</t>
  </si>
  <si>
    <t>Rep 82</t>
  </si>
  <si>
    <t>Rep 83</t>
  </si>
  <si>
    <t>Rep 84</t>
  </si>
  <si>
    <t>Rep 85</t>
  </si>
  <si>
    <t>Rep 86</t>
  </si>
  <si>
    <t>Rep 87</t>
  </si>
  <si>
    <t>Rep 88</t>
  </si>
  <si>
    <t>Rep 89</t>
  </si>
  <si>
    <t>Rep 90</t>
  </si>
  <si>
    <t>Rep 91</t>
  </si>
  <si>
    <t>Rep 92</t>
  </si>
  <si>
    <t>Rep 93</t>
  </si>
  <si>
    <t>Rep 94</t>
  </si>
  <si>
    <t>Rep 95</t>
  </si>
  <si>
    <t>Rep 96</t>
  </si>
  <si>
    <t>Rep 97</t>
  </si>
  <si>
    <t>Rep 98</t>
  </si>
  <si>
    <t>Rep 99</t>
  </si>
  <si>
    <t>Rep 100</t>
  </si>
  <si>
    <t>StDev</t>
  </si>
  <si>
    <t>Communicating Task.NumberIn</t>
  </si>
  <si>
    <t>OUTPUT VALUE</t>
  </si>
  <si>
    <t>Number In</t>
  </si>
  <si>
    <t>Entity</t>
  </si>
  <si>
    <t>Communicating Task</t>
  </si>
  <si>
    <t>Communicating Task.NumberOut</t>
  </si>
  <si>
    <t>Number Out</t>
  </si>
  <si>
    <t>Communicating Task.NVATime</t>
  </si>
  <si>
    <t>TALLY AVERAGE</t>
  </si>
  <si>
    <t>NVA Time</t>
  </si>
  <si>
    <t>Communicating Task.OtherTime</t>
  </si>
  <si>
    <t>Other Time</t>
  </si>
  <si>
    <t>Communicating Task.TotalTime</t>
  </si>
  <si>
    <t>Total Time</t>
  </si>
  <si>
    <t>Communicating Task.TranTime</t>
  </si>
  <si>
    <t>Transfer Time</t>
  </si>
  <si>
    <t>Communicating Task.VATime</t>
  </si>
  <si>
    <t>VA Time</t>
  </si>
  <si>
    <t>Communicating Task.WaitTime</t>
  </si>
  <si>
    <t>Wait Time</t>
  </si>
  <si>
    <t>Communicating Task.WIP</t>
  </si>
  <si>
    <t>DSTAT AVERAGE</t>
  </si>
  <si>
    <t>WIP</t>
  </si>
  <si>
    <t>Monitoring Inside Task.NumberIn</t>
  </si>
  <si>
    <t>Monitoring Inside Task</t>
  </si>
  <si>
    <t>Monitoring Inside Task.NumberOut</t>
  </si>
  <si>
    <t>Monitoring Inside Task.NVATime</t>
  </si>
  <si>
    <t>Monitoring Inside Task.OtherTime</t>
  </si>
  <si>
    <t>Monitoring Inside Task.TotalTime</t>
  </si>
  <si>
    <t>Monitoring Inside Task.TranTime</t>
  </si>
  <si>
    <t>Monitoring Inside Task.VATime</t>
  </si>
  <si>
    <t>Monitoring Inside Task.WaitTime</t>
  </si>
  <si>
    <t>Monitoring Inside Task.WIP</t>
  </si>
  <si>
    <t>Monitoring Outside Task.NumberIn</t>
  </si>
  <si>
    <t>Monitoring Outside Task</t>
  </si>
  <si>
    <t>Monitoring Outside Task.NumberOut</t>
  </si>
  <si>
    <t>Monitoring Outside Task.NVATime</t>
  </si>
  <si>
    <t>Monitoring Outside Task.OtherTime</t>
  </si>
  <si>
    <t>Monitoring Outside Task.TotalTime</t>
  </si>
  <si>
    <t>Monitoring Outside Task.TranTime</t>
  </si>
  <si>
    <t>Monitoring Outside Task.VATime</t>
  </si>
  <si>
    <t>Monitoring Outside Task.WaitTime</t>
  </si>
  <si>
    <t>Monitoring Outside Task.WIP</t>
  </si>
  <si>
    <t>Operator.NumberSeized</t>
  </si>
  <si>
    <t>Total Number Seized</t>
  </si>
  <si>
    <t>Resource</t>
  </si>
  <si>
    <t>Operator</t>
  </si>
  <si>
    <t>Operator.ScheduledUtilization</t>
  </si>
  <si>
    <t>Scheduled Utilization</t>
  </si>
  <si>
    <t>Operator.NumberBusy</t>
  </si>
  <si>
    <t>Number Busy</t>
  </si>
  <si>
    <t>Operator.NumberScheduled</t>
  </si>
  <si>
    <t>Number Scheduled</t>
  </si>
  <si>
    <t>Operator.Utilization</t>
  </si>
  <si>
    <t>Instantaneous Utilization</t>
  </si>
  <si>
    <t>Paperwork Task.NumberIn</t>
  </si>
  <si>
    <t>Paperwork Task</t>
  </si>
  <si>
    <t>Paperwork Task.NumberOut</t>
  </si>
  <si>
    <t>Paperwork Task.NVATime</t>
  </si>
  <si>
    <t>Paperwork Task.OtherTime</t>
  </si>
  <si>
    <t>Paperwork Task.TotalTime</t>
  </si>
  <si>
    <t>Paperwork Task.TranTime</t>
  </si>
  <si>
    <t>Paperwork Task.VATime</t>
  </si>
  <si>
    <t>Paperwork Task.WaitTime</t>
  </si>
  <si>
    <t>Paperwork Task.WIP</t>
  </si>
  <si>
    <t>Planning Ahead Task.NumberIn</t>
  </si>
  <si>
    <t>Planning Ahead Task</t>
  </si>
  <si>
    <t>Planning Ahead Task.NumberOut</t>
  </si>
  <si>
    <t>Planning Ahead Task.NVATime</t>
  </si>
  <si>
    <t>Planning Ahead Task.OtherTime</t>
  </si>
  <si>
    <t>Planning Ahead Task.TotalTime</t>
  </si>
  <si>
    <t>Planning Ahead Task.TranTime</t>
  </si>
  <si>
    <t>Planning Ahead Task.VATime</t>
  </si>
  <si>
    <t>Planning Ahead Task.WaitTime</t>
  </si>
  <si>
    <t>Planning Ahead Task.WIP</t>
  </si>
  <si>
    <t>Record Completed Tasks</t>
  </si>
  <si>
    <t>User Specified</t>
  </si>
  <si>
    <t>Signal Response Task.NumberIn</t>
  </si>
  <si>
    <t>Signal Response Task</t>
  </si>
  <si>
    <t>Signal Response Task.NumberOut</t>
  </si>
  <si>
    <t>Signal Response Task.NVATime</t>
  </si>
  <si>
    <t>Signal Response Task.OtherTime</t>
  </si>
  <si>
    <t>Signal Response Task.TotalTime</t>
  </si>
  <si>
    <t>Signal Response Task.TranTime</t>
  </si>
  <si>
    <t>Signal Response Task.VATime</t>
  </si>
  <si>
    <t>Signal Response Task.WaitTime</t>
  </si>
  <si>
    <t>Signal Response Task.WIP</t>
  </si>
  <si>
    <t>System.NumberOut</t>
  </si>
  <si>
    <t>System</t>
  </si>
  <si>
    <t>Taskhandling Process Accum VA Time</t>
  </si>
  <si>
    <t>Accum VA Time</t>
  </si>
  <si>
    <t>Process</t>
  </si>
  <si>
    <t>Taskhandling Process</t>
  </si>
  <si>
    <t>Taskhandling Process Accum Wait Time</t>
  </si>
  <si>
    <t>Accum Wait Time</t>
  </si>
  <si>
    <t>Taskhandling Process Number In</t>
  </si>
  <si>
    <t>Taskhandling Process Number Out</t>
  </si>
  <si>
    <t>Taskhandling Process.TotalTimePerEntity</t>
  </si>
  <si>
    <t>Total Time Per Entity</t>
  </si>
  <si>
    <t>Taskhandling Process.VATimePerEntity</t>
  </si>
  <si>
    <t>VA Time Per Entity</t>
  </si>
  <si>
    <t>Taskhandling Process.WaitTimePerEntity</t>
  </si>
  <si>
    <t>Wait Time Per Entity</t>
  </si>
  <si>
    <t>Taskhandling Process.Queue.NumberInQueue</t>
  </si>
  <si>
    <t>Number Waiting</t>
  </si>
  <si>
    <t>Queue</t>
  </si>
  <si>
    <t>Taskhandling Process.Queue</t>
  </si>
  <si>
    <t>Taskhandling Process.Queue.WaitingTime</t>
  </si>
  <si>
    <t>Waiting Time</t>
  </si>
  <si>
    <t>Box Blot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</si>
</sst>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</a:t>
            </a:r>
            <a:r>
              <a:rPr lang="en-US" baseline="0"/>
              <a:t> Comparison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Min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Comparison!$D$18:$E$18</c:f>
              <c:strCache>
                <c:ptCount val="2"/>
                <c:pt idx="0">
                  <c:v>CPP</c:v>
                </c:pt>
                <c:pt idx="1">
                  <c:v>Arena</c:v>
                </c:pt>
              </c:strCache>
            </c:strRef>
          </c:cat>
          <c:val>
            <c:numRef>
              <c:f>Comparison!$D$19:$E$19</c:f>
              <c:numCache>
                <c:formatCode>General</c:formatCode>
                <c:ptCount val="2"/>
                <c:pt idx="0">
                  <c:v>0.175241</c:v>
                </c:pt>
                <c:pt idx="1">
                  <c:v>0.215352723</c:v>
                </c:pt>
              </c:numCache>
            </c:numRef>
          </c:val>
        </c:ser>
        <c:ser>
          <c:idx val="1"/>
          <c:order val="1"/>
          <c:tx>
            <c:v>Q1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Comparison!$D$20:$E$20</c:f>
                <c:numCache>
                  <c:formatCode>General</c:formatCode>
                  <c:ptCount val="2"/>
                  <c:pt idx="0">
                    <c:v>0.16464025</c:v>
                  </c:pt>
                  <c:pt idx="1">
                    <c:v>0.21156370875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Comparison!$D$18:$E$18</c:f>
              <c:strCache>
                <c:ptCount val="2"/>
                <c:pt idx="0">
                  <c:v>CPP</c:v>
                </c:pt>
                <c:pt idx="1">
                  <c:v>Arena</c:v>
                </c:pt>
              </c:strCache>
            </c:strRef>
          </c:cat>
          <c:val>
            <c:numRef>
              <c:f>Comparison!$D$20:$E$20</c:f>
              <c:numCache>
                <c:formatCode>General</c:formatCode>
                <c:ptCount val="2"/>
                <c:pt idx="0">
                  <c:v>0.16464025</c:v>
                </c:pt>
                <c:pt idx="1">
                  <c:v>0.21156370875</c:v>
                </c:pt>
              </c:numCache>
            </c:numRef>
          </c:val>
        </c:ser>
        <c:ser>
          <c:idx val="2"/>
          <c:order val="2"/>
          <c:tx>
            <c:v>Median</c:v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Comparison!$D$18:$E$18</c:f>
              <c:strCache>
                <c:ptCount val="2"/>
                <c:pt idx="0">
                  <c:v>CPP</c:v>
                </c:pt>
                <c:pt idx="1">
                  <c:v>Arena</c:v>
                </c:pt>
              </c:strCache>
            </c:strRef>
          </c:cat>
          <c:val>
            <c:numRef>
              <c:f>Comparison!$D$21:$E$21</c:f>
              <c:numCache>
                <c:formatCode>General</c:formatCode>
                <c:ptCount val="2"/>
                <c:pt idx="0">
                  <c:v>0.07646675</c:v>
                </c:pt>
                <c:pt idx="1">
                  <c:v>0.0730142252499999</c:v>
                </c:pt>
              </c:numCache>
            </c:numRef>
          </c:val>
        </c:ser>
        <c:ser>
          <c:idx val="3"/>
          <c:order val="3"/>
          <c:tx>
            <c:v>Q3</c:v>
          </c:tx>
          <c:spPr>
            <a:solidFill>
              <a:schemeClr val="accent1"/>
            </a:solidFill>
            <a:ln w="12700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Comparison!$D$23:$E$23</c:f>
                <c:numCache>
                  <c:formatCode>General</c:formatCode>
                  <c:ptCount val="2"/>
                  <c:pt idx="0">
                    <c:v>0.3142295</c:v>
                  </c:pt>
                  <c:pt idx="1">
                    <c:v>0.221794705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Comparison!$D$18:$E$18</c:f>
              <c:strCache>
                <c:ptCount val="2"/>
                <c:pt idx="0">
                  <c:v>CPP</c:v>
                </c:pt>
                <c:pt idx="1">
                  <c:v>Arena</c:v>
                </c:pt>
              </c:strCache>
            </c:strRef>
          </c:cat>
          <c:val>
            <c:numRef>
              <c:f>Comparison!$D$22:$E$22</c:f>
              <c:numCache>
                <c:formatCode>General</c:formatCode>
                <c:ptCount val="2"/>
                <c:pt idx="0">
                  <c:v>0.0846495</c:v>
                </c:pt>
                <c:pt idx="1">
                  <c:v>0.085461496</c:v>
                </c:pt>
              </c:numCache>
            </c:numRef>
          </c:val>
        </c:ser>
        <c:ser>
          <c:idx val="4"/>
          <c:order val="4"/>
          <c:tx>
            <c:v>Max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Comparison!$D$18:$E$18</c:f>
              <c:strCache>
                <c:ptCount val="2"/>
                <c:pt idx="0">
                  <c:v>CPP</c:v>
                </c:pt>
                <c:pt idx="1">
                  <c:v>Arena</c:v>
                </c:pt>
              </c:strCache>
            </c:strRef>
          </c:cat>
          <c:val>
            <c:numRef>
              <c:f>Comparison!$D$23:$E$23</c:f>
              <c:numCache>
                <c:formatCode>General</c:formatCode>
                <c:ptCount val="2"/>
                <c:pt idx="0">
                  <c:v>0.3142295</c:v>
                </c:pt>
                <c:pt idx="1">
                  <c:v>0.221794705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611120"/>
        <c:axId val="-2119988016"/>
      </c:barChart>
      <c:catAx>
        <c:axId val="-207061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988016"/>
        <c:crosses val="autoZero"/>
        <c:auto val="1"/>
        <c:lblAlgn val="ctr"/>
        <c:lblOffset val="100"/>
        <c:noMultiLvlLbl val="0"/>
      </c:catAx>
      <c:valAx>
        <c:axId val="-21199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6111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17</xdr:row>
      <xdr:rowOff>88900</xdr:rowOff>
    </xdr:from>
    <xdr:to>
      <xdr:col>11</xdr:col>
      <xdr:colOff>558800</xdr:colOff>
      <xdr:row>39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workbookViewId="0">
      <selection activeCell="N32" sqref="N32"/>
    </sheetView>
  </sheetViews>
  <sheetFormatPr baseColWidth="10" defaultRowHeight="16" x14ac:dyDescent="0.2"/>
  <cols>
    <col min="1" max="1" width="11.5" customWidth="1"/>
  </cols>
  <sheetData>
    <row r="1" spans="1:8" s="4" customFormat="1" x14ac:dyDescent="0.2">
      <c r="A1" s="6" t="s">
        <v>109</v>
      </c>
      <c r="B1" s="6" t="s">
        <v>110</v>
      </c>
      <c r="C1" s="6" t="s">
        <v>121</v>
      </c>
      <c r="D1" s="6"/>
      <c r="E1" s="6"/>
      <c r="F1" s="6" t="s">
        <v>125</v>
      </c>
      <c r="G1" s="6"/>
      <c r="H1" s="6"/>
    </row>
    <row r="2" spans="1:8" s="4" customFormat="1" x14ac:dyDescent="0.2">
      <c r="A2" s="6"/>
      <c r="B2" s="6"/>
      <c r="C2" s="4" t="s">
        <v>119</v>
      </c>
      <c r="D2" s="4" t="s">
        <v>108</v>
      </c>
      <c r="E2" s="4" t="s">
        <v>120</v>
      </c>
      <c r="F2" s="4" t="s">
        <v>123</v>
      </c>
      <c r="G2" s="4" t="s">
        <v>124</v>
      </c>
      <c r="H2" s="4" t="s">
        <v>122</v>
      </c>
    </row>
    <row r="3" spans="1:8" x14ac:dyDescent="0.2">
      <c r="A3" s="5" t="s">
        <v>118</v>
      </c>
      <c r="B3" t="s">
        <v>111</v>
      </c>
      <c r="C3">
        <f>SUM(CPP!C2:'CPP'!CX2)/COUNTIF(CPP!C2:'CPP'!CX2,"&lt;&gt;0")</f>
        <v>0.13421639900000004</v>
      </c>
      <c r="D3">
        <f>Arena!DB8</f>
        <v>0.13737469241999992</v>
      </c>
      <c r="E3" s="2">
        <v>0.13300000000000001</v>
      </c>
      <c r="F3">
        <f>C3-E3</f>
        <v>1.2163990000000346E-3</v>
      </c>
      <c r="G3">
        <f>D3-E3</f>
        <v>4.3746924199999093E-3</v>
      </c>
      <c r="H3">
        <f>C3-D3</f>
        <v>-3.1582934199998747E-3</v>
      </c>
    </row>
    <row r="4" spans="1:8" x14ac:dyDescent="0.2">
      <c r="A4" s="5"/>
      <c r="B4" t="s">
        <v>112</v>
      </c>
      <c r="C4">
        <f>SUM(CPP!C4:'CPP'!CX4)/COUNTIF(CPP!C4:'CPP'!CX4,"&lt;&gt;0")</f>
        <v>1.01917072</v>
      </c>
      <c r="D4">
        <f>Arena!DB40</f>
        <v>1.04143108376</v>
      </c>
      <c r="E4" s="2">
        <v>1.0249999999999999</v>
      </c>
      <c r="F4">
        <f t="shared" ref="F4:F14" si="0">C4-E4</f>
        <v>-5.8292799999999367E-3</v>
      </c>
      <c r="G4">
        <f t="shared" ref="G4:G14" si="1">D4-E4</f>
        <v>1.6431083760000131E-2</v>
      </c>
      <c r="H4">
        <f t="shared" ref="H4:H14" si="2">C4-D4</f>
        <v>-2.2260363760000068E-2</v>
      </c>
    </row>
    <row r="5" spans="1:8" x14ac:dyDescent="0.2">
      <c r="A5" s="5"/>
      <c r="B5" t="s">
        <v>113</v>
      </c>
      <c r="C5">
        <f>SUM(CPP!C7:'CPP'!CX7)/COUNTIF(CPP!C7:'CPP'!CX7,"&lt;&gt;0")</f>
        <v>0.30822001587301595</v>
      </c>
      <c r="D5">
        <f>Arena!DB59</f>
        <v>0.30388860707999987</v>
      </c>
      <c r="E5" s="2">
        <v>0.3</v>
      </c>
      <c r="F5">
        <f t="shared" si="0"/>
        <v>8.2200158730159623E-3</v>
      </c>
      <c r="G5">
        <f t="shared" si="1"/>
        <v>3.888607079999884E-3</v>
      </c>
      <c r="H5">
        <f t="shared" si="2"/>
        <v>4.3314087930160783E-3</v>
      </c>
    </row>
    <row r="6" spans="1:8" x14ac:dyDescent="0.2">
      <c r="A6" s="5"/>
      <c r="B6" t="s">
        <v>114</v>
      </c>
      <c r="C6">
        <f>SUM(CPP!C8:'CPP'!CX8)/COUNTIF(CPP!C8:'CPP'!CX8,"&lt;&gt;0")</f>
        <v>0.14064061220930232</v>
      </c>
      <c r="D6">
        <f>Arena!DB17</f>
        <v>0.13416666665999999</v>
      </c>
      <c r="E6" s="2">
        <v>0.13300000000000001</v>
      </c>
      <c r="F6">
        <f t="shared" si="0"/>
        <v>7.6406122093023165E-3</v>
      </c>
      <c r="G6">
        <f t="shared" si="1"/>
        <v>1.166666659999982E-3</v>
      </c>
      <c r="H6">
        <f t="shared" si="2"/>
        <v>6.4739455493023346E-3</v>
      </c>
    </row>
    <row r="7" spans="1:8" x14ac:dyDescent="0.2">
      <c r="A7" s="5"/>
      <c r="B7" t="s">
        <v>115</v>
      </c>
      <c r="C7">
        <f>SUM(CPP!C9:'CPP'!CX9)/COUNTIF(CPP!C9:'CPP'!CX9,"&lt;&gt;0")</f>
        <v>9.7772741276595743E-2</v>
      </c>
      <c r="D7">
        <f>Arena!DB26</f>
        <v>8.9837301610000003E-2</v>
      </c>
      <c r="E7" s="2">
        <v>0.1</v>
      </c>
      <c r="F7">
        <f t="shared" si="0"/>
        <v>-2.2272587234042629E-3</v>
      </c>
      <c r="G7">
        <f t="shared" si="1"/>
        <v>-1.0162698390000002E-2</v>
      </c>
      <c r="H7">
        <f t="shared" si="2"/>
        <v>7.9354396665957394E-3</v>
      </c>
    </row>
    <row r="8" spans="1:8" x14ac:dyDescent="0.2">
      <c r="A8" s="5"/>
      <c r="B8" t="s">
        <v>116</v>
      </c>
      <c r="C8">
        <f>SUM(CPP!C10:'CPP'!CX10)/COUNTIF(CPP!C10:'CPP'!CX10,"&lt;&gt;0")</f>
        <v>0.36684341523809533</v>
      </c>
      <c r="D8">
        <f>Arena!DB49</f>
        <v>0.35</v>
      </c>
      <c r="E8" s="2">
        <v>0.33</v>
      </c>
      <c r="F8">
        <f t="shared" si="0"/>
        <v>3.6843415238095312E-2</v>
      </c>
      <c r="G8">
        <f t="shared" si="1"/>
        <v>1.9999999999999962E-2</v>
      </c>
      <c r="H8">
        <f t="shared" si="2"/>
        <v>1.6843415238095349E-2</v>
      </c>
    </row>
    <row r="9" spans="1:8" x14ac:dyDescent="0.2">
      <c r="A9" s="5" t="s">
        <v>117</v>
      </c>
      <c r="B9" t="s">
        <v>111</v>
      </c>
      <c r="C9">
        <f>CPP!CY20</f>
        <v>10.01</v>
      </c>
      <c r="D9">
        <f>Arena!DB2</f>
        <v>10.94</v>
      </c>
      <c r="E9">
        <v>10</v>
      </c>
      <c r="F9">
        <f t="shared" si="0"/>
        <v>9.9999999999997868E-3</v>
      </c>
      <c r="G9">
        <f t="shared" si="1"/>
        <v>0.9399999999999995</v>
      </c>
      <c r="H9">
        <f t="shared" si="2"/>
        <v>-0.92999999999999972</v>
      </c>
    </row>
    <row r="10" spans="1:8" x14ac:dyDescent="0.2">
      <c r="B10" t="s">
        <v>112</v>
      </c>
      <c r="C10">
        <f>CPP!CY22</f>
        <v>9.58</v>
      </c>
      <c r="D10">
        <f>Arena!DB34</f>
        <v>11.42</v>
      </c>
      <c r="E10">
        <v>10</v>
      </c>
      <c r="F10">
        <f t="shared" si="0"/>
        <v>-0.41999999999999993</v>
      </c>
      <c r="G10">
        <f t="shared" si="1"/>
        <v>1.42</v>
      </c>
      <c r="H10">
        <f t="shared" si="2"/>
        <v>-1.8399999999999999</v>
      </c>
    </row>
    <row r="11" spans="1:8" x14ac:dyDescent="0.2">
      <c r="B11" t="s">
        <v>113</v>
      </c>
      <c r="C11">
        <f>CPP!CY25</f>
        <v>0.92</v>
      </c>
      <c r="D11">
        <f>Arena!DB53</f>
        <v>1.87</v>
      </c>
      <c r="E11">
        <v>1</v>
      </c>
      <c r="F11">
        <f t="shared" si="0"/>
        <v>-7.999999999999996E-2</v>
      </c>
      <c r="G11">
        <f t="shared" si="1"/>
        <v>0.87000000000000011</v>
      </c>
      <c r="H11">
        <f t="shared" si="2"/>
        <v>-0.95000000000000007</v>
      </c>
    </row>
    <row r="12" spans="1:8" x14ac:dyDescent="0.2">
      <c r="B12" t="s">
        <v>114</v>
      </c>
      <c r="C12">
        <f>CPP!CY26</f>
        <v>1.98</v>
      </c>
      <c r="D12">
        <f>Arena!DB11</f>
        <v>2.96</v>
      </c>
      <c r="E12">
        <v>2</v>
      </c>
      <c r="F12">
        <f t="shared" si="0"/>
        <v>-2.0000000000000018E-2</v>
      </c>
      <c r="G12">
        <f t="shared" si="1"/>
        <v>0.96</v>
      </c>
      <c r="H12">
        <f t="shared" si="2"/>
        <v>-0.98</v>
      </c>
    </row>
    <row r="13" spans="1:8" x14ac:dyDescent="0.2">
      <c r="B13" t="s">
        <v>115</v>
      </c>
      <c r="C13">
        <f>CPP!CY27</f>
        <v>2.93</v>
      </c>
      <c r="D13">
        <f>Arena!DB20</f>
        <v>4.05</v>
      </c>
      <c r="E13">
        <v>3</v>
      </c>
      <c r="F13">
        <f t="shared" si="0"/>
        <v>-6.999999999999984E-2</v>
      </c>
      <c r="G13">
        <f t="shared" si="1"/>
        <v>1.0499999999999998</v>
      </c>
      <c r="H13">
        <f t="shared" si="2"/>
        <v>-1.1199999999999997</v>
      </c>
    </row>
    <row r="14" spans="1:8" x14ac:dyDescent="0.2">
      <c r="B14" t="s">
        <v>116</v>
      </c>
      <c r="C14">
        <f>CPP!CY28</f>
        <v>0.94</v>
      </c>
      <c r="D14">
        <f>Arena!DB43</f>
        <v>1.95</v>
      </c>
      <c r="E14">
        <v>1</v>
      </c>
      <c r="F14">
        <f t="shared" si="0"/>
        <v>-6.0000000000000053E-2</v>
      </c>
      <c r="G14">
        <f t="shared" si="1"/>
        <v>0.95</v>
      </c>
      <c r="H14">
        <f t="shared" si="2"/>
        <v>-1.01</v>
      </c>
    </row>
    <row r="17" spans="1:5" x14ac:dyDescent="0.2">
      <c r="A17" s="4" t="s">
        <v>126</v>
      </c>
      <c r="B17" s="6" t="s">
        <v>121</v>
      </c>
      <c r="C17" s="6"/>
      <c r="D17" s="6" t="s">
        <v>351</v>
      </c>
      <c r="E17" s="6"/>
    </row>
    <row r="18" spans="1:5" x14ac:dyDescent="0.2">
      <c r="B18" s="4" t="s">
        <v>119</v>
      </c>
      <c r="C18" s="4" t="s">
        <v>108</v>
      </c>
      <c r="D18" s="4" t="s">
        <v>119</v>
      </c>
      <c r="E18" s="4" t="s">
        <v>108</v>
      </c>
    </row>
    <row r="19" spans="1:5" x14ac:dyDescent="0.2">
      <c r="A19" t="s">
        <v>127</v>
      </c>
      <c r="B19">
        <f>QUARTILE(CPP!$C$29:$CX$29,0)/100</f>
        <v>0.17524100000000001</v>
      </c>
      <c r="C19">
        <f>QUARTILE(Arena!$F$33:$DA$33,0)</f>
        <v>0.215352723</v>
      </c>
      <c r="D19">
        <f>B19</f>
        <v>0.17524100000000001</v>
      </c>
      <c r="E19">
        <f>C19</f>
        <v>0.215352723</v>
      </c>
    </row>
    <row r="20" spans="1:5" x14ac:dyDescent="0.2">
      <c r="A20" t="s">
        <v>129</v>
      </c>
      <c r="B20">
        <f>QUARTILE(CPP!$C$29:$CX$29,1)/100</f>
        <v>0.33988124999999997</v>
      </c>
      <c r="C20">
        <f>QUARTILE(Arena!$F$33:$DA$33,1)</f>
        <v>0.42691643175000005</v>
      </c>
      <c r="D20">
        <f>B20-B19</f>
        <v>0.16464024999999996</v>
      </c>
      <c r="E20">
        <f>C20-C19</f>
        <v>0.21156370875000005</v>
      </c>
    </row>
    <row r="21" spans="1:5" x14ac:dyDescent="0.2">
      <c r="A21" t="s">
        <v>130</v>
      </c>
      <c r="B21">
        <f>QUARTILE(CPP!$C$29:$CX$29,2)/100</f>
        <v>0.416348</v>
      </c>
      <c r="C21">
        <f>QUARTILE(Arena!$F$33:$DA$33,2)</f>
        <v>0.49993065699999995</v>
      </c>
      <c r="D21">
        <f t="shared" ref="D21:D23" si="3">B21-B20</f>
        <v>7.6466750000000028E-2</v>
      </c>
      <c r="E21">
        <f t="shared" ref="E21:E23" si="4">C21-C20</f>
        <v>7.3014225249999898E-2</v>
      </c>
    </row>
    <row r="22" spans="1:5" x14ac:dyDescent="0.2">
      <c r="A22" t="s">
        <v>131</v>
      </c>
      <c r="B22">
        <f>QUARTILE(CPP!$C$29:$CX$29,3)/100</f>
        <v>0.50099749999999998</v>
      </c>
      <c r="C22">
        <f>QUARTILE(Arena!$F$33:$DA$33,3)</f>
        <v>0.58539215299999992</v>
      </c>
      <c r="D22">
        <f t="shared" si="3"/>
        <v>8.4649499999999989E-2</v>
      </c>
      <c r="E22">
        <f t="shared" si="4"/>
        <v>8.546149599999997E-2</v>
      </c>
    </row>
    <row r="23" spans="1:5" x14ac:dyDescent="0.2">
      <c r="A23" t="s">
        <v>128</v>
      </c>
      <c r="B23">
        <f>QUARTILE(CPP!$C$29:$CX$29,4)/100</f>
        <v>0.81522700000000003</v>
      </c>
      <c r="C23">
        <f>QUARTILE(Arena!$F$33:$DA$33,4)</f>
        <v>0.80718685800000001</v>
      </c>
      <c r="D23">
        <f t="shared" si="3"/>
        <v>0.31422950000000005</v>
      </c>
      <c r="E23">
        <f t="shared" si="4"/>
        <v>0.22179470500000009</v>
      </c>
    </row>
    <row r="26" spans="1:5" x14ac:dyDescent="0.2">
      <c r="A26" s="7" t="s">
        <v>135</v>
      </c>
      <c r="B26" s="7"/>
      <c r="C26" s="7"/>
      <c r="D26" s="7"/>
      <c r="E26" s="3"/>
    </row>
  </sheetData>
  <mergeCells count="7">
    <mergeCell ref="A1:A2"/>
    <mergeCell ref="B1:B2"/>
    <mergeCell ref="C1:E1"/>
    <mergeCell ref="F1:H1"/>
    <mergeCell ref="A26:D26"/>
    <mergeCell ref="B17:C17"/>
    <mergeCell ref="D17:E17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9"/>
  <sheetViews>
    <sheetView tabSelected="1" workbookViewId="0">
      <selection activeCell="C29" sqref="C29:CX29"/>
    </sheetView>
  </sheetViews>
  <sheetFormatPr baseColWidth="10" defaultRowHeight="16" x14ac:dyDescent="0.2"/>
  <cols>
    <col min="106" max="106" width="14.83203125" customWidth="1"/>
    <col min="107" max="107" width="14" customWidth="1"/>
  </cols>
  <sheetData>
    <row r="1" spans="1:10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5" x14ac:dyDescent="0.2">
      <c r="A2" t="s">
        <v>104</v>
      </c>
      <c r="B2">
        <v>0</v>
      </c>
      <c r="C2">
        <v>0.100453</v>
      </c>
      <c r="D2">
        <v>0.14048099999999999</v>
      </c>
      <c r="E2">
        <v>0.11214200000000001</v>
      </c>
      <c r="F2">
        <v>0.17943500000000001</v>
      </c>
      <c r="G2">
        <v>0.15345500000000001</v>
      </c>
      <c r="H2">
        <v>0.20574100000000001</v>
      </c>
      <c r="I2">
        <v>9.0604400000000002E-2</v>
      </c>
      <c r="J2">
        <v>0.186811</v>
      </c>
      <c r="K2">
        <v>0.136604</v>
      </c>
      <c r="L2">
        <v>0.164663</v>
      </c>
      <c r="M2">
        <v>7.1594099999999994E-2</v>
      </c>
      <c r="N2">
        <v>0.20438000000000001</v>
      </c>
      <c r="O2">
        <v>0.12883500000000001</v>
      </c>
      <c r="P2">
        <v>6.8689E-2</v>
      </c>
      <c r="Q2">
        <v>0.20185400000000001</v>
      </c>
      <c r="R2">
        <v>0.12500800000000001</v>
      </c>
      <c r="S2">
        <v>0.163082</v>
      </c>
      <c r="T2">
        <v>0.175844</v>
      </c>
      <c r="U2">
        <v>5.0627199999999997E-2</v>
      </c>
      <c r="V2">
        <v>0.17471700000000001</v>
      </c>
      <c r="W2">
        <v>0.17304</v>
      </c>
      <c r="X2">
        <v>8.9702799999999999E-2</v>
      </c>
      <c r="Y2">
        <v>0.18909799999999999</v>
      </c>
      <c r="Z2">
        <v>0.148003</v>
      </c>
      <c r="AA2">
        <v>0.20250599999999999</v>
      </c>
      <c r="AB2">
        <v>0.11446199999999999</v>
      </c>
      <c r="AC2">
        <v>7.5408199999999995E-2</v>
      </c>
      <c r="AD2">
        <v>0.14923700000000001</v>
      </c>
      <c r="AE2">
        <v>0.21660199999999999</v>
      </c>
      <c r="AF2">
        <v>0.15779499999999999</v>
      </c>
      <c r="AG2">
        <v>9.4279799999999997E-2</v>
      </c>
      <c r="AH2">
        <v>0.116533</v>
      </c>
      <c r="AI2">
        <v>0.100853</v>
      </c>
      <c r="AJ2">
        <v>0.18369099999999999</v>
      </c>
      <c r="AK2">
        <v>0.19413900000000001</v>
      </c>
      <c r="AL2">
        <v>0.12812200000000001</v>
      </c>
      <c r="AM2">
        <v>0.1021</v>
      </c>
      <c r="AN2">
        <v>0.10914699999999999</v>
      </c>
      <c r="AO2">
        <v>0.107894</v>
      </c>
      <c r="AP2">
        <v>0.194467</v>
      </c>
      <c r="AQ2">
        <v>0.14471800000000001</v>
      </c>
      <c r="AR2">
        <v>0.133268</v>
      </c>
      <c r="AS2">
        <v>7.8283199999999997E-2</v>
      </c>
      <c r="AT2">
        <v>0.12481399999999999</v>
      </c>
      <c r="AU2">
        <v>0.13852500000000001</v>
      </c>
      <c r="AV2">
        <v>0.189358</v>
      </c>
      <c r="AW2">
        <v>0.119024</v>
      </c>
      <c r="AX2">
        <v>0.116331</v>
      </c>
      <c r="AY2">
        <v>0.14488300000000001</v>
      </c>
      <c r="AZ2">
        <v>0.153388</v>
      </c>
      <c r="BA2">
        <v>0.102793</v>
      </c>
      <c r="BB2">
        <v>0.12712999999999999</v>
      </c>
      <c r="BC2">
        <v>9.6505300000000002E-2</v>
      </c>
      <c r="BD2">
        <v>9.1608800000000004E-2</v>
      </c>
      <c r="BE2">
        <v>0.12539900000000001</v>
      </c>
      <c r="BF2">
        <v>9.1590699999999997E-2</v>
      </c>
      <c r="BG2">
        <v>0.195965</v>
      </c>
      <c r="BH2">
        <v>0.25781599999999999</v>
      </c>
      <c r="BI2">
        <v>7.4565099999999995E-2</v>
      </c>
      <c r="BJ2">
        <v>0.155912</v>
      </c>
      <c r="BK2">
        <v>0.105602</v>
      </c>
      <c r="BL2">
        <v>8.7844599999999995E-2</v>
      </c>
      <c r="BM2">
        <v>0.21452099999999999</v>
      </c>
      <c r="BN2">
        <v>0.12935099999999999</v>
      </c>
      <c r="BO2">
        <v>0.13141</v>
      </c>
      <c r="BP2">
        <v>0.11233</v>
      </c>
      <c r="BQ2">
        <v>3.5500299999999999E-2</v>
      </c>
      <c r="BR2">
        <v>0.173785</v>
      </c>
      <c r="BS2">
        <v>0.127751</v>
      </c>
      <c r="BT2">
        <v>0.15346699999999999</v>
      </c>
      <c r="BU2">
        <v>0.12822700000000001</v>
      </c>
      <c r="BV2">
        <v>0.115171</v>
      </c>
      <c r="BW2">
        <v>0.134715</v>
      </c>
      <c r="BX2">
        <v>8.3821599999999996E-2</v>
      </c>
      <c r="BY2">
        <v>0.173068</v>
      </c>
      <c r="BZ2">
        <v>9.2170000000000002E-2</v>
      </c>
      <c r="CA2">
        <v>9.9926000000000001E-2</v>
      </c>
      <c r="CB2">
        <v>0.10920000000000001</v>
      </c>
      <c r="CC2">
        <v>0.120199</v>
      </c>
      <c r="CD2">
        <v>0.17156299999999999</v>
      </c>
      <c r="CE2">
        <v>0.12529100000000001</v>
      </c>
      <c r="CF2">
        <v>0.122069</v>
      </c>
      <c r="CG2">
        <v>8.8841799999999999E-2</v>
      </c>
      <c r="CH2">
        <v>0.13814899999999999</v>
      </c>
      <c r="CI2">
        <v>0.167102</v>
      </c>
      <c r="CJ2">
        <v>0.15137400000000001</v>
      </c>
      <c r="CK2">
        <v>0.16283300000000001</v>
      </c>
      <c r="CL2">
        <v>0.17995</v>
      </c>
      <c r="CM2">
        <v>9.4433400000000001E-2</v>
      </c>
      <c r="CN2">
        <v>9.12351E-2</v>
      </c>
      <c r="CO2">
        <v>0.104517</v>
      </c>
      <c r="CP2">
        <v>0.15260499999999999</v>
      </c>
      <c r="CQ2">
        <v>9.98637E-2</v>
      </c>
      <c r="CR2">
        <v>0.103355</v>
      </c>
      <c r="CS2">
        <v>0.19281999999999999</v>
      </c>
      <c r="CT2">
        <v>7.3132299999999997E-2</v>
      </c>
      <c r="CU2">
        <v>0.14560300000000001</v>
      </c>
      <c r="CV2">
        <v>9.5786499999999997E-2</v>
      </c>
      <c r="CW2">
        <v>0.13170999999999999</v>
      </c>
      <c r="CX2">
        <v>0.15737000000000001</v>
      </c>
      <c r="CY2">
        <v>0.134216</v>
      </c>
      <c r="CZ2">
        <v>4.1720899999999998E-2</v>
      </c>
      <c r="DA2" t="s">
        <v>105</v>
      </c>
    </row>
    <row r="3" spans="1:105" x14ac:dyDescent="0.2"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 t="s">
        <v>105</v>
      </c>
    </row>
    <row r="4" spans="1:105" x14ac:dyDescent="0.2">
      <c r="B4">
        <v>2</v>
      </c>
      <c r="C4">
        <v>0.93424300000000005</v>
      </c>
      <c r="D4">
        <v>1.141</v>
      </c>
      <c r="E4">
        <v>1.04033</v>
      </c>
      <c r="F4">
        <v>1.4079200000000001</v>
      </c>
      <c r="G4">
        <v>0.91052100000000002</v>
      </c>
      <c r="H4">
        <v>1.1793100000000001</v>
      </c>
      <c r="I4">
        <v>1.1498299999999999</v>
      </c>
      <c r="J4">
        <v>1.00074</v>
      </c>
      <c r="K4">
        <v>0.70874700000000002</v>
      </c>
      <c r="L4">
        <v>1.3729800000000001</v>
      </c>
      <c r="M4">
        <v>1.0320100000000001</v>
      </c>
      <c r="N4">
        <v>0.80419700000000005</v>
      </c>
      <c r="O4">
        <v>1.28112</v>
      </c>
      <c r="P4">
        <v>0.98619100000000004</v>
      </c>
      <c r="Q4">
        <v>0.99865400000000004</v>
      </c>
      <c r="R4">
        <v>1.42971</v>
      </c>
      <c r="S4">
        <v>0.58628499999999995</v>
      </c>
      <c r="T4">
        <v>1.1479600000000001</v>
      </c>
      <c r="U4">
        <v>1.1980900000000001</v>
      </c>
      <c r="V4">
        <v>0.72938099999999995</v>
      </c>
      <c r="W4">
        <v>1.2601500000000001</v>
      </c>
      <c r="X4">
        <v>1.13127</v>
      </c>
      <c r="Y4">
        <v>1.3303700000000001</v>
      </c>
      <c r="Z4">
        <v>1.0390200000000001</v>
      </c>
      <c r="AA4">
        <v>0.83965199999999995</v>
      </c>
      <c r="AB4">
        <v>1.1026899999999999</v>
      </c>
      <c r="AC4">
        <v>1.3406400000000001</v>
      </c>
      <c r="AD4">
        <v>1.02312</v>
      </c>
      <c r="AE4">
        <v>0.89171400000000001</v>
      </c>
      <c r="AF4">
        <v>0.943546</v>
      </c>
      <c r="AG4">
        <v>1.0086299999999999</v>
      </c>
      <c r="AH4">
        <v>1.19333</v>
      </c>
      <c r="AI4">
        <v>1.0669200000000001</v>
      </c>
      <c r="AJ4">
        <v>1.08114</v>
      </c>
      <c r="AK4">
        <v>0.91795700000000002</v>
      </c>
      <c r="AL4">
        <v>0.94302399999999997</v>
      </c>
      <c r="AM4">
        <v>0.91592700000000005</v>
      </c>
      <c r="AN4">
        <v>1.2774099999999999</v>
      </c>
      <c r="AO4">
        <v>1.0421499999999999</v>
      </c>
      <c r="AP4">
        <v>0.97902900000000004</v>
      </c>
      <c r="AQ4">
        <v>0.81383099999999997</v>
      </c>
      <c r="AR4">
        <v>1.0542199999999999</v>
      </c>
      <c r="AS4">
        <v>1.03033</v>
      </c>
      <c r="AT4">
        <v>1.35771</v>
      </c>
      <c r="AU4">
        <v>0.95769499999999996</v>
      </c>
      <c r="AV4">
        <v>0.78903500000000004</v>
      </c>
      <c r="AW4">
        <v>1.2324900000000001</v>
      </c>
      <c r="AX4">
        <v>1.0144599999999999</v>
      </c>
      <c r="AY4">
        <v>0.78691199999999994</v>
      </c>
      <c r="AZ4">
        <v>1.05304</v>
      </c>
      <c r="BA4">
        <v>0.91313699999999998</v>
      </c>
      <c r="BB4">
        <v>0.84786499999999998</v>
      </c>
      <c r="BC4">
        <v>1.00349</v>
      </c>
      <c r="BD4">
        <v>0.85537200000000002</v>
      </c>
      <c r="BE4">
        <v>1.1494800000000001</v>
      </c>
      <c r="BF4">
        <v>1.4258</v>
      </c>
      <c r="BG4">
        <v>0.798759</v>
      </c>
      <c r="BH4">
        <v>1.07447</v>
      </c>
      <c r="BI4">
        <v>0.77954100000000004</v>
      </c>
      <c r="BJ4">
        <v>0.83332799999999996</v>
      </c>
      <c r="BK4">
        <v>1.3596900000000001</v>
      </c>
      <c r="BL4">
        <v>1.07555</v>
      </c>
      <c r="BM4">
        <v>1.00203</v>
      </c>
      <c r="BN4">
        <v>1.1075200000000001</v>
      </c>
      <c r="BO4">
        <v>0.49559399999999998</v>
      </c>
      <c r="BP4">
        <v>1.2446200000000001</v>
      </c>
      <c r="BQ4">
        <v>1.0410900000000001</v>
      </c>
      <c r="BR4">
        <v>1.1178399999999999</v>
      </c>
      <c r="BS4">
        <v>1.03495</v>
      </c>
      <c r="BT4">
        <v>1.0188200000000001</v>
      </c>
      <c r="BU4">
        <v>1.0178</v>
      </c>
      <c r="BV4">
        <v>0.81633100000000003</v>
      </c>
      <c r="BW4">
        <v>1.2847299999999999</v>
      </c>
      <c r="BX4">
        <v>0.76926600000000001</v>
      </c>
      <c r="BY4">
        <v>0.99178599999999995</v>
      </c>
      <c r="BZ4">
        <v>1.0634300000000001</v>
      </c>
      <c r="CA4">
        <v>0.84259399999999995</v>
      </c>
      <c r="CB4">
        <v>1.19899</v>
      </c>
      <c r="CC4">
        <v>1.0524100000000001</v>
      </c>
      <c r="CD4">
        <v>0.75534999999999997</v>
      </c>
      <c r="CE4">
        <v>0.95957400000000004</v>
      </c>
      <c r="CF4">
        <v>1.02938</v>
      </c>
      <c r="CG4">
        <v>1.1599999999999999</v>
      </c>
      <c r="CH4">
        <v>1.13426</v>
      </c>
      <c r="CI4">
        <v>1.1089599999999999</v>
      </c>
      <c r="CJ4">
        <v>1.2574799999999999</v>
      </c>
      <c r="CK4">
        <v>0.981545</v>
      </c>
      <c r="CL4">
        <v>0.76647500000000002</v>
      </c>
      <c r="CM4">
        <v>0.91299200000000003</v>
      </c>
      <c r="CN4">
        <v>1.1564399999999999</v>
      </c>
      <c r="CO4">
        <v>0.89692300000000003</v>
      </c>
      <c r="CP4">
        <v>0.99199800000000005</v>
      </c>
      <c r="CQ4">
        <v>0.78142400000000001</v>
      </c>
      <c r="CR4">
        <v>0.74807100000000004</v>
      </c>
      <c r="CS4">
        <v>1.08222</v>
      </c>
      <c r="CT4">
        <v>0.867614</v>
      </c>
      <c r="CU4">
        <v>0.88236999999999999</v>
      </c>
      <c r="CV4">
        <v>1.2203299999999999</v>
      </c>
      <c r="CW4">
        <v>0.854765</v>
      </c>
      <c r="CX4">
        <v>0.69598700000000002</v>
      </c>
      <c r="CY4">
        <v>1.0191699999999999</v>
      </c>
      <c r="CZ4">
        <v>0.18969900000000001</v>
      </c>
      <c r="DA4" t="s">
        <v>105</v>
      </c>
    </row>
    <row r="5" spans="1:105" x14ac:dyDescent="0.2"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 t="s">
        <v>105</v>
      </c>
    </row>
    <row r="6" spans="1:105" x14ac:dyDescent="0.2"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 t="s">
        <v>105</v>
      </c>
    </row>
    <row r="7" spans="1:105" x14ac:dyDescent="0.2">
      <c r="B7">
        <v>5</v>
      </c>
      <c r="C7">
        <v>0</v>
      </c>
      <c r="D7">
        <v>0.38474700000000001</v>
      </c>
      <c r="E7">
        <v>0</v>
      </c>
      <c r="F7">
        <v>0.26822800000000002</v>
      </c>
      <c r="G7">
        <v>0.19803100000000001</v>
      </c>
      <c r="H7">
        <v>0.19628899999999999</v>
      </c>
      <c r="I7">
        <v>0.45763700000000002</v>
      </c>
      <c r="J7">
        <v>0</v>
      </c>
      <c r="K7">
        <v>0.317243</v>
      </c>
      <c r="L7">
        <v>0</v>
      </c>
      <c r="M7">
        <v>0.15085100000000001</v>
      </c>
      <c r="N7">
        <v>0</v>
      </c>
      <c r="O7">
        <v>0.43645499999999998</v>
      </c>
      <c r="P7">
        <v>0</v>
      </c>
      <c r="Q7">
        <v>0.31356400000000001</v>
      </c>
      <c r="R7">
        <v>0</v>
      </c>
      <c r="S7">
        <v>0.19492000000000001</v>
      </c>
      <c r="T7">
        <v>0.48547099999999999</v>
      </c>
      <c r="U7">
        <v>0.41527399999999998</v>
      </c>
      <c r="V7">
        <v>0.31695499999999999</v>
      </c>
      <c r="W7">
        <v>0</v>
      </c>
      <c r="X7">
        <v>0.204683</v>
      </c>
      <c r="Y7">
        <v>0</v>
      </c>
      <c r="Z7">
        <v>0.47966700000000001</v>
      </c>
      <c r="AA7">
        <v>0</v>
      </c>
      <c r="AB7">
        <v>0.36102400000000001</v>
      </c>
      <c r="AC7">
        <v>0</v>
      </c>
      <c r="AD7">
        <v>0.183501</v>
      </c>
      <c r="AE7">
        <v>0</v>
      </c>
      <c r="AF7">
        <v>0.32373600000000002</v>
      </c>
      <c r="AG7">
        <v>0.37291099999999999</v>
      </c>
      <c r="AH7">
        <v>0.30271399999999998</v>
      </c>
      <c r="AI7">
        <v>0.232517</v>
      </c>
      <c r="AJ7">
        <v>0</v>
      </c>
      <c r="AK7">
        <v>0.327127</v>
      </c>
      <c r="AL7">
        <v>0</v>
      </c>
      <c r="AM7">
        <v>0.35172900000000001</v>
      </c>
      <c r="AN7">
        <v>0</v>
      </c>
      <c r="AO7">
        <v>0.37873000000000001</v>
      </c>
      <c r="AP7">
        <v>0</v>
      </c>
      <c r="AQ7">
        <v>0.37119600000000003</v>
      </c>
      <c r="AR7">
        <v>0</v>
      </c>
      <c r="AS7">
        <v>0.33054699999999998</v>
      </c>
      <c r="AT7">
        <v>0.26035000000000003</v>
      </c>
      <c r="AU7">
        <v>0.33390900000000001</v>
      </c>
      <c r="AV7">
        <v>0.11995699999999999</v>
      </c>
      <c r="AW7">
        <v>0</v>
      </c>
      <c r="AX7">
        <v>0.37956299999999998</v>
      </c>
      <c r="AY7">
        <v>0</v>
      </c>
      <c r="AZ7">
        <v>0.33729999999999999</v>
      </c>
      <c r="BA7">
        <v>0</v>
      </c>
      <c r="BB7">
        <v>0.49877500000000002</v>
      </c>
      <c r="BC7">
        <v>0</v>
      </c>
      <c r="BD7">
        <v>0.32555000000000001</v>
      </c>
      <c r="BE7">
        <v>0</v>
      </c>
      <c r="BF7">
        <v>0.21798699999999999</v>
      </c>
      <c r="BG7">
        <v>0.14779</v>
      </c>
      <c r="BH7">
        <v>0.46965499999999999</v>
      </c>
      <c r="BI7">
        <v>0.30340400000000001</v>
      </c>
      <c r="BJ7">
        <v>0</v>
      </c>
      <c r="BK7">
        <v>0.26700299999999999</v>
      </c>
      <c r="BL7">
        <v>0</v>
      </c>
      <c r="BM7">
        <v>0.26611600000000002</v>
      </c>
      <c r="BN7">
        <v>0</v>
      </c>
      <c r="BO7">
        <v>0.38621499999999997</v>
      </c>
      <c r="BP7">
        <v>0</v>
      </c>
      <c r="BQ7">
        <v>0.24582100000000001</v>
      </c>
      <c r="BR7">
        <v>0.175624</v>
      </c>
      <c r="BS7">
        <v>0.11018600000000001</v>
      </c>
      <c r="BT7">
        <v>0.43523000000000001</v>
      </c>
      <c r="BU7">
        <v>0.365033</v>
      </c>
      <c r="BV7">
        <v>0.29483599999999999</v>
      </c>
      <c r="BW7">
        <v>0</v>
      </c>
      <c r="BX7">
        <v>0.154443</v>
      </c>
      <c r="BY7">
        <v>0</v>
      </c>
      <c r="BZ7">
        <v>0.414049</v>
      </c>
      <c r="CA7">
        <v>0</v>
      </c>
      <c r="CB7">
        <v>0.27628900000000001</v>
      </c>
      <c r="CC7">
        <v>0</v>
      </c>
      <c r="CD7">
        <v>0.13326099999999999</v>
      </c>
      <c r="CE7">
        <v>0.46306399999999998</v>
      </c>
      <c r="CF7">
        <v>0.439002</v>
      </c>
      <c r="CG7">
        <v>0.32267000000000001</v>
      </c>
      <c r="CH7">
        <v>0</v>
      </c>
      <c r="CI7">
        <v>0.18227599999999999</v>
      </c>
      <c r="CJ7">
        <v>0</v>
      </c>
      <c r="CK7">
        <v>0.34775099999999998</v>
      </c>
      <c r="CL7">
        <v>0</v>
      </c>
      <c r="CM7">
        <v>0.30148900000000001</v>
      </c>
      <c r="CN7">
        <v>0</v>
      </c>
      <c r="CO7">
        <v>0.16109499999999999</v>
      </c>
      <c r="CP7">
        <v>0</v>
      </c>
      <c r="CQ7">
        <v>0.28646199999999999</v>
      </c>
      <c r="CR7">
        <v>0.35050399999999998</v>
      </c>
      <c r="CS7">
        <v>0.28030699999999997</v>
      </c>
      <c r="CT7">
        <v>0.21010999999999999</v>
      </c>
      <c r="CU7">
        <v>0</v>
      </c>
      <c r="CV7">
        <v>0.46971600000000002</v>
      </c>
      <c r="CW7">
        <v>0</v>
      </c>
      <c r="CX7">
        <v>0.329322</v>
      </c>
      <c r="CY7">
        <v>0.19417899999999999</v>
      </c>
      <c r="CZ7">
        <v>0.17005899999999999</v>
      </c>
      <c r="DA7" t="s">
        <v>105</v>
      </c>
    </row>
    <row r="8" spans="1:105" x14ac:dyDescent="0.2">
      <c r="B8">
        <v>6</v>
      </c>
      <c r="C8">
        <v>0.101226</v>
      </c>
      <c r="D8">
        <v>0.120563</v>
      </c>
      <c r="E8">
        <v>7.2579299999999999E-2</v>
      </c>
      <c r="F8">
        <v>0.12211</v>
      </c>
      <c r="G8">
        <v>3.4387500000000001E-2</v>
      </c>
      <c r="H8">
        <v>0.201905</v>
      </c>
      <c r="I8">
        <v>0</v>
      </c>
      <c r="J8">
        <v>0.10417999999999999</v>
      </c>
      <c r="K8">
        <v>0</v>
      </c>
      <c r="L8">
        <v>1.54669E-2</v>
      </c>
      <c r="M8">
        <v>2.2304500000000001E-3</v>
      </c>
      <c r="N8">
        <v>0.23633799999999999</v>
      </c>
      <c r="O8">
        <v>0.14570900000000001</v>
      </c>
      <c r="P8">
        <v>8.6239899999999994E-2</v>
      </c>
      <c r="Q8">
        <v>0.20269899999999999</v>
      </c>
      <c r="R8">
        <v>0.17982699999999999</v>
      </c>
      <c r="S8">
        <v>0.44093399999999999</v>
      </c>
      <c r="T8">
        <v>0.20642099999999999</v>
      </c>
      <c r="U8">
        <v>0.105559</v>
      </c>
      <c r="V8">
        <v>0</v>
      </c>
      <c r="W8">
        <v>3.75447E-2</v>
      </c>
      <c r="X8">
        <v>0</v>
      </c>
      <c r="Y8">
        <v>0.452679</v>
      </c>
      <c r="Z8">
        <v>0.118728</v>
      </c>
      <c r="AA8">
        <v>0.14552699999999999</v>
      </c>
      <c r="AB8">
        <v>6.44927E-2</v>
      </c>
      <c r="AC8">
        <v>3.11414E-2</v>
      </c>
      <c r="AD8">
        <v>0.16168199999999999</v>
      </c>
      <c r="AE8">
        <v>9.3794600000000006E-2</v>
      </c>
      <c r="AF8">
        <v>0.17211899999999999</v>
      </c>
      <c r="AG8">
        <v>4.82567E-2</v>
      </c>
      <c r="AH8">
        <v>5.3520199999999997E-2</v>
      </c>
      <c r="AI8">
        <v>0</v>
      </c>
      <c r="AJ8">
        <v>0.28737400000000002</v>
      </c>
      <c r="AK8">
        <v>0</v>
      </c>
      <c r="AL8">
        <v>0.168487</v>
      </c>
      <c r="AM8">
        <v>8.0441799999999994E-2</v>
      </c>
      <c r="AN8">
        <v>0.167991</v>
      </c>
      <c r="AO8">
        <v>1.06103E-2</v>
      </c>
      <c r="AP8">
        <v>0.15673500000000001</v>
      </c>
      <c r="AQ8">
        <v>0.18537100000000001</v>
      </c>
      <c r="AR8">
        <v>0.114233</v>
      </c>
      <c r="AS8">
        <v>9.2507099999999995E-2</v>
      </c>
      <c r="AT8">
        <v>0.20885600000000001</v>
      </c>
      <c r="AU8">
        <v>2.93485E-2</v>
      </c>
      <c r="AV8">
        <v>0</v>
      </c>
      <c r="AW8">
        <v>0.15964500000000001</v>
      </c>
      <c r="AX8">
        <v>0</v>
      </c>
      <c r="AY8">
        <v>0.124291</v>
      </c>
      <c r="AZ8">
        <v>2.5171800000000001E-2</v>
      </c>
      <c r="BA8">
        <v>0.76987700000000003</v>
      </c>
      <c r="BB8">
        <v>0.36048999999999998</v>
      </c>
      <c r="BC8">
        <v>9.2195799999999994E-2</v>
      </c>
      <c r="BD8">
        <v>0.13009000000000001</v>
      </c>
      <c r="BE8">
        <v>3.81914E-2</v>
      </c>
      <c r="BF8">
        <v>1.6922699999999999E-2</v>
      </c>
      <c r="BG8">
        <v>0.27329399999999998</v>
      </c>
      <c r="BH8">
        <v>9.1825900000000002E-2</v>
      </c>
      <c r="BI8">
        <v>0</v>
      </c>
      <c r="BJ8">
        <v>3.6359000000000002E-2</v>
      </c>
      <c r="BK8">
        <v>3.68531E-2</v>
      </c>
      <c r="BL8">
        <v>0.10177600000000001</v>
      </c>
      <c r="BM8">
        <v>0.19215699999999999</v>
      </c>
      <c r="BN8">
        <v>7.7274099999999998E-2</v>
      </c>
      <c r="BO8">
        <v>0.10329099999999999</v>
      </c>
      <c r="BP8">
        <v>6.0305699999999997E-2</v>
      </c>
      <c r="BQ8">
        <v>8.5379399999999994E-2</v>
      </c>
      <c r="BR8">
        <v>7.7596899999999996E-2</v>
      </c>
      <c r="BS8">
        <v>0.15686700000000001</v>
      </c>
      <c r="BT8">
        <v>0.122015</v>
      </c>
      <c r="BU8">
        <v>8.87984E-2</v>
      </c>
      <c r="BV8">
        <v>0</v>
      </c>
      <c r="BW8">
        <v>0.188279</v>
      </c>
      <c r="BX8">
        <v>0.43016799999999999</v>
      </c>
      <c r="BY8">
        <v>0.18004200000000001</v>
      </c>
      <c r="BZ8">
        <v>0.21426100000000001</v>
      </c>
      <c r="CA8">
        <v>6.7022700000000004E-2</v>
      </c>
      <c r="CB8">
        <v>0.136264</v>
      </c>
      <c r="CC8">
        <v>2.1035399999999999E-2</v>
      </c>
      <c r="CD8">
        <v>0.31684299999999999</v>
      </c>
      <c r="CE8">
        <v>0.18243100000000001</v>
      </c>
      <c r="CF8">
        <v>0.164217</v>
      </c>
      <c r="CG8">
        <v>0</v>
      </c>
      <c r="CH8">
        <v>3.0627600000000001E-2</v>
      </c>
      <c r="CI8">
        <v>0</v>
      </c>
      <c r="CJ8">
        <v>0.18570400000000001</v>
      </c>
      <c r="CK8">
        <v>0.15121799999999999</v>
      </c>
      <c r="CL8">
        <v>0.140462</v>
      </c>
      <c r="CM8">
        <v>5.2912500000000001E-2</v>
      </c>
      <c r="CN8">
        <v>2.2044000000000001E-2</v>
      </c>
      <c r="CO8">
        <v>0.287547</v>
      </c>
      <c r="CP8">
        <v>0.11691600000000001</v>
      </c>
      <c r="CQ8">
        <v>0.11281099999999999</v>
      </c>
      <c r="CR8">
        <v>0.18562699999999999</v>
      </c>
      <c r="CS8">
        <v>4.2821100000000001E-2</v>
      </c>
      <c r="CT8">
        <v>0</v>
      </c>
      <c r="CU8">
        <v>0.15974099999999999</v>
      </c>
      <c r="CV8">
        <v>0</v>
      </c>
      <c r="CW8">
        <v>0.15816</v>
      </c>
      <c r="CX8">
        <v>6.7456100000000005E-2</v>
      </c>
      <c r="CY8">
        <v>0.120951</v>
      </c>
      <c r="CZ8">
        <v>0.11886099999999999</v>
      </c>
      <c r="DA8" t="s">
        <v>105</v>
      </c>
    </row>
    <row r="9" spans="1:105" x14ac:dyDescent="0.2">
      <c r="B9">
        <v>7</v>
      </c>
      <c r="C9">
        <v>4.6902600000000003E-2</v>
      </c>
      <c r="D9">
        <v>0.10713499999999999</v>
      </c>
      <c r="E9">
        <v>6.6708500000000004E-2</v>
      </c>
      <c r="F9">
        <v>3.6430900000000002E-2</v>
      </c>
      <c r="G9">
        <v>0.15513399999999999</v>
      </c>
      <c r="H9">
        <v>0</v>
      </c>
      <c r="I9">
        <v>7.8330700000000003E-2</v>
      </c>
      <c r="J9">
        <v>0.10008599999999999</v>
      </c>
      <c r="K9">
        <v>8.1462199999999999E-2</v>
      </c>
      <c r="L9">
        <v>3.6189399999999997E-2</v>
      </c>
      <c r="M9">
        <v>0.15887799999999999</v>
      </c>
      <c r="N9">
        <v>0.109555</v>
      </c>
      <c r="O9">
        <v>0.12556700000000001</v>
      </c>
      <c r="P9">
        <v>0.144539</v>
      </c>
      <c r="Q9">
        <v>0.11632099999999999</v>
      </c>
      <c r="R9">
        <v>0.163526</v>
      </c>
      <c r="S9">
        <v>0.15520400000000001</v>
      </c>
      <c r="T9">
        <v>7.9367400000000005E-2</v>
      </c>
      <c r="U9">
        <v>0</v>
      </c>
      <c r="V9">
        <v>2.82291E-2</v>
      </c>
      <c r="W9">
        <v>9.0159899999999998E-3</v>
      </c>
      <c r="X9">
        <v>0.233823</v>
      </c>
      <c r="Y9">
        <v>8.2897899999999997E-2</v>
      </c>
      <c r="Z9">
        <v>0.13028999999999999</v>
      </c>
      <c r="AA9">
        <v>2.5528700000000001E-2</v>
      </c>
      <c r="AB9">
        <v>4.6680300000000001E-2</v>
      </c>
      <c r="AC9">
        <v>0.12156599999999999</v>
      </c>
      <c r="AD9">
        <v>7.0522299999999996E-2</v>
      </c>
      <c r="AE9">
        <v>0.129413</v>
      </c>
      <c r="AF9">
        <v>7.7451800000000001E-2</v>
      </c>
      <c r="AG9">
        <v>4.5458999999999999E-2</v>
      </c>
      <c r="AH9">
        <v>0</v>
      </c>
      <c r="AI9">
        <v>0.198985</v>
      </c>
      <c r="AJ9">
        <v>0.119892</v>
      </c>
      <c r="AK9">
        <v>0.107917</v>
      </c>
      <c r="AL9">
        <v>6.0482500000000002E-2</v>
      </c>
      <c r="AM9">
        <v>0.126309</v>
      </c>
      <c r="AN9">
        <v>3.73753E-2</v>
      </c>
      <c r="AO9">
        <v>0.111916</v>
      </c>
      <c r="AP9">
        <v>0.15207399999999999</v>
      </c>
      <c r="AQ9">
        <v>8.5889099999999996E-2</v>
      </c>
      <c r="AR9">
        <v>7.7507000000000006E-2</v>
      </c>
      <c r="AS9">
        <v>0.15703500000000001</v>
      </c>
      <c r="AT9">
        <v>1.8859799999999999E-2</v>
      </c>
      <c r="AU9">
        <v>0</v>
      </c>
      <c r="AV9">
        <v>0.120034</v>
      </c>
      <c r="AW9">
        <v>6.7836499999999994E-2</v>
      </c>
      <c r="AX9">
        <v>7.3378399999999996E-2</v>
      </c>
      <c r="AY9">
        <v>2.1723699999999999E-2</v>
      </c>
      <c r="AZ9">
        <v>0.22518099999999999</v>
      </c>
      <c r="BA9">
        <v>0.196351</v>
      </c>
      <c r="BB9">
        <v>6.9320099999999996E-2</v>
      </c>
      <c r="BC9">
        <v>6.5487900000000002E-2</v>
      </c>
      <c r="BD9">
        <v>4.5042199999999998E-2</v>
      </c>
      <c r="BE9">
        <v>4.0103800000000002E-2</v>
      </c>
      <c r="BF9">
        <v>0.16158600000000001</v>
      </c>
      <c r="BG9">
        <v>6.9042000000000006E-2</v>
      </c>
      <c r="BH9">
        <v>8.9894000000000002E-2</v>
      </c>
      <c r="BI9">
        <v>9.8196800000000001E-2</v>
      </c>
      <c r="BJ9">
        <v>2.77091E-2</v>
      </c>
      <c r="BK9">
        <v>7.6522999999999994E-2</v>
      </c>
      <c r="BL9">
        <v>0.144479</v>
      </c>
      <c r="BM9">
        <v>9.5380499999999993E-2</v>
      </c>
      <c r="BN9">
        <v>0.15431700000000001</v>
      </c>
      <c r="BO9">
        <v>3.90683E-2</v>
      </c>
      <c r="BP9">
        <v>6.4195100000000005E-2</v>
      </c>
      <c r="BQ9">
        <v>5.8343600000000002E-2</v>
      </c>
      <c r="BR9">
        <v>0.11794499999999999</v>
      </c>
      <c r="BS9">
        <v>9.2920199999999994E-2</v>
      </c>
      <c r="BT9">
        <v>6.6765699999999997E-2</v>
      </c>
      <c r="BU9">
        <v>5.8916999999999997E-2</v>
      </c>
      <c r="BV9">
        <v>9.5311400000000004E-2</v>
      </c>
      <c r="BW9">
        <v>0.18031800000000001</v>
      </c>
      <c r="BX9">
        <v>0.13536999999999999</v>
      </c>
      <c r="BY9">
        <v>8.9417800000000006E-2</v>
      </c>
      <c r="BZ9">
        <v>3.93091E-2</v>
      </c>
      <c r="CA9">
        <v>0.115936</v>
      </c>
      <c r="CB9">
        <v>9.8489499999999994E-2</v>
      </c>
      <c r="CC9">
        <v>0.162963</v>
      </c>
      <c r="CD9">
        <v>9.8543599999999995E-2</v>
      </c>
      <c r="CE9">
        <v>0.14211799999999999</v>
      </c>
      <c r="CF9">
        <v>0</v>
      </c>
      <c r="CG9">
        <v>3.4997E-2</v>
      </c>
      <c r="CH9">
        <v>3.06639E-3</v>
      </c>
      <c r="CI9">
        <v>0.12500600000000001</v>
      </c>
      <c r="CJ9">
        <v>6.7601900000000006E-2</v>
      </c>
      <c r="CK9">
        <v>0.10022499999999999</v>
      </c>
      <c r="CL9">
        <v>0.27493200000000001</v>
      </c>
      <c r="CM9">
        <v>3.1611E-2</v>
      </c>
      <c r="CN9">
        <v>0.216201</v>
      </c>
      <c r="CO9">
        <v>8.7907100000000002E-2</v>
      </c>
      <c r="CP9">
        <v>7.1622000000000005E-2</v>
      </c>
      <c r="CQ9">
        <v>0.13957</v>
      </c>
      <c r="CR9">
        <v>3.21964E-2</v>
      </c>
      <c r="CS9">
        <v>0</v>
      </c>
      <c r="CT9">
        <v>0.120106</v>
      </c>
      <c r="CU9">
        <v>0.13815</v>
      </c>
      <c r="CV9">
        <v>0.112315</v>
      </c>
      <c r="CW9">
        <v>5.0718800000000001E-2</v>
      </c>
      <c r="CX9">
        <v>7.0439299999999996E-2</v>
      </c>
      <c r="CY9">
        <v>9.1906399999999999E-2</v>
      </c>
      <c r="CZ9">
        <v>5.6966799999999998E-2</v>
      </c>
      <c r="DA9" t="s">
        <v>105</v>
      </c>
    </row>
    <row r="10" spans="1:105" x14ac:dyDescent="0.2">
      <c r="B10">
        <v>8</v>
      </c>
      <c r="C10">
        <v>0.18008399999999999</v>
      </c>
      <c r="D10">
        <v>9.2775899999999994E-2</v>
      </c>
      <c r="E10">
        <v>0.101094</v>
      </c>
      <c r="F10">
        <v>0.74091099999999999</v>
      </c>
      <c r="G10">
        <v>0</v>
      </c>
      <c r="H10">
        <v>0.25849100000000003</v>
      </c>
      <c r="I10">
        <v>0</v>
      </c>
      <c r="J10">
        <v>4.5786E-2</v>
      </c>
      <c r="K10">
        <v>0</v>
      </c>
      <c r="L10">
        <v>0.60710799999999998</v>
      </c>
      <c r="M10">
        <v>0</v>
      </c>
      <c r="N10">
        <v>0.25337399999999999</v>
      </c>
      <c r="O10">
        <v>0</v>
      </c>
      <c r="P10">
        <v>9.21482E-2</v>
      </c>
      <c r="Q10">
        <v>1.09405</v>
      </c>
      <c r="R10">
        <v>0.51217299999999999</v>
      </c>
      <c r="S10">
        <v>0.26191199999999998</v>
      </c>
      <c r="T10">
        <v>0</v>
      </c>
      <c r="U10">
        <v>0.10012699999999999</v>
      </c>
      <c r="V10">
        <v>0</v>
      </c>
      <c r="W10">
        <v>1.1231899999999999</v>
      </c>
      <c r="X10">
        <v>0</v>
      </c>
      <c r="Y10">
        <v>0.36108099999999999</v>
      </c>
      <c r="Z10">
        <v>0</v>
      </c>
      <c r="AA10">
        <v>7.7268000000000003E-2</v>
      </c>
      <c r="AB10">
        <v>0</v>
      </c>
      <c r="AC10">
        <v>0.37168600000000002</v>
      </c>
      <c r="AD10">
        <v>0.37836900000000001</v>
      </c>
      <c r="AE10">
        <v>0.23324700000000001</v>
      </c>
      <c r="AF10">
        <v>0.132794</v>
      </c>
      <c r="AG10">
        <v>0</v>
      </c>
      <c r="AH10">
        <v>0.67588999999999999</v>
      </c>
      <c r="AI10">
        <v>0</v>
      </c>
      <c r="AJ10">
        <v>0.32749899999999998</v>
      </c>
      <c r="AK10">
        <v>0</v>
      </c>
      <c r="AL10">
        <v>0.53881199999999996</v>
      </c>
      <c r="AM10">
        <v>0</v>
      </c>
      <c r="AN10">
        <v>0.86530799999999997</v>
      </c>
      <c r="AO10">
        <v>0</v>
      </c>
      <c r="AP10">
        <v>0.28343400000000002</v>
      </c>
      <c r="AQ10">
        <v>0.16905500000000001</v>
      </c>
      <c r="AR10">
        <v>0.51821399999999995</v>
      </c>
      <c r="AS10">
        <v>1.6889100000000001E-2</v>
      </c>
      <c r="AT10">
        <v>0</v>
      </c>
      <c r="AU10">
        <v>0.39611099999999999</v>
      </c>
      <c r="AV10">
        <v>0</v>
      </c>
      <c r="AW10">
        <v>0.37146899999999999</v>
      </c>
      <c r="AX10">
        <v>0</v>
      </c>
      <c r="AY10">
        <v>1.91022</v>
      </c>
      <c r="AZ10">
        <v>0</v>
      </c>
      <c r="BA10">
        <v>0.291686</v>
      </c>
      <c r="BB10">
        <v>0</v>
      </c>
      <c r="BC10">
        <v>0.115339</v>
      </c>
      <c r="BD10">
        <v>4.1988600000000001E-2</v>
      </c>
      <c r="BE10">
        <v>0.89194600000000002</v>
      </c>
      <c r="BF10">
        <v>0.28856199999999999</v>
      </c>
      <c r="BG10">
        <v>0</v>
      </c>
      <c r="BH10">
        <v>0.178344</v>
      </c>
      <c r="BI10">
        <v>0</v>
      </c>
      <c r="BJ10">
        <v>0.24964800000000001</v>
      </c>
      <c r="BK10">
        <v>0</v>
      </c>
      <c r="BL10">
        <v>0.41486099999999998</v>
      </c>
      <c r="BM10">
        <v>0</v>
      </c>
      <c r="BN10">
        <v>0.14963099999999999</v>
      </c>
      <c r="BO10">
        <v>6.9155400000000006E-2</v>
      </c>
      <c r="BP10">
        <v>8.5365600000000003E-3</v>
      </c>
      <c r="BQ10">
        <v>0.60080699999999998</v>
      </c>
      <c r="BR10">
        <v>0.35852400000000001</v>
      </c>
      <c r="BS10">
        <v>0.220327</v>
      </c>
      <c r="BT10">
        <v>0</v>
      </c>
      <c r="BU10">
        <v>0.46715899999999999</v>
      </c>
      <c r="BV10">
        <v>0</v>
      </c>
      <c r="BW10">
        <v>0.507436</v>
      </c>
      <c r="BX10">
        <v>0</v>
      </c>
      <c r="BY10">
        <v>0.19178899999999999</v>
      </c>
      <c r="BZ10">
        <v>0</v>
      </c>
      <c r="CA10">
        <v>2.8648699999999999E-2</v>
      </c>
      <c r="CB10">
        <v>0.78615199999999996</v>
      </c>
      <c r="CC10">
        <v>0.76064600000000004</v>
      </c>
      <c r="CD10">
        <v>0.26844000000000001</v>
      </c>
      <c r="CE10">
        <v>0</v>
      </c>
      <c r="CF10">
        <v>7.5993199999999997E-2</v>
      </c>
      <c r="CG10">
        <v>0</v>
      </c>
      <c r="CH10">
        <v>0.44371100000000002</v>
      </c>
      <c r="CI10">
        <v>0</v>
      </c>
      <c r="CJ10">
        <v>0.23120399999999999</v>
      </c>
      <c r="CK10">
        <v>0</v>
      </c>
      <c r="CL10">
        <v>5.4695500000000001E-2</v>
      </c>
      <c r="CM10">
        <v>0</v>
      </c>
      <c r="CN10">
        <v>0.29009299999999999</v>
      </c>
      <c r="CO10">
        <v>0.32478400000000002</v>
      </c>
      <c r="CP10">
        <v>0.19774700000000001</v>
      </c>
      <c r="CQ10">
        <v>0.106248</v>
      </c>
      <c r="CR10">
        <v>0</v>
      </c>
      <c r="CS10">
        <v>0.85168200000000005</v>
      </c>
      <c r="CT10">
        <v>0</v>
      </c>
      <c r="CU10">
        <v>0.281057</v>
      </c>
      <c r="CV10">
        <v>0</v>
      </c>
      <c r="CW10">
        <v>0.27372400000000002</v>
      </c>
      <c r="CX10">
        <v>0</v>
      </c>
      <c r="CY10">
        <v>0.23111100000000001</v>
      </c>
      <c r="CZ10">
        <v>0.31708799999999998</v>
      </c>
      <c r="DA10" t="s">
        <v>105</v>
      </c>
    </row>
    <row r="11" spans="1:105" x14ac:dyDescent="0.2">
      <c r="A11" t="s">
        <v>106</v>
      </c>
      <c r="B11">
        <v>0</v>
      </c>
      <c r="C11">
        <v>9.8371099999999991</v>
      </c>
      <c r="D11">
        <v>12.1136</v>
      </c>
      <c r="E11">
        <v>12.5105</v>
      </c>
      <c r="F11">
        <v>1.5315099999999999</v>
      </c>
      <c r="G11">
        <v>6.9358899999999997</v>
      </c>
      <c r="H11">
        <v>0.531362</v>
      </c>
      <c r="I11">
        <v>4.9107700000000003</v>
      </c>
      <c r="J11">
        <v>7.1079800000000004</v>
      </c>
      <c r="K11">
        <v>3.9279299999999999</v>
      </c>
      <c r="L11">
        <v>6.9768600000000003</v>
      </c>
      <c r="M11">
        <v>3.5035599999999998</v>
      </c>
      <c r="N11">
        <v>0.64660799999999996</v>
      </c>
      <c r="O11">
        <v>10.388500000000001</v>
      </c>
      <c r="P11">
        <v>2.5770900000000001</v>
      </c>
      <c r="Q11">
        <v>5.5413699999999997</v>
      </c>
      <c r="R11">
        <v>3.7825500000000001</v>
      </c>
      <c r="S11">
        <v>0.36203000000000002</v>
      </c>
      <c r="T11">
        <v>5.3032899999999996</v>
      </c>
      <c r="U11">
        <v>1.8496900000000001</v>
      </c>
      <c r="V11">
        <v>2.1919</v>
      </c>
      <c r="W11">
        <v>8.4232399999999998</v>
      </c>
      <c r="X11">
        <v>3.4986000000000002</v>
      </c>
      <c r="Y11">
        <v>6.04406</v>
      </c>
      <c r="Z11">
        <v>2.08751</v>
      </c>
      <c r="AA11">
        <v>4.4641700000000002</v>
      </c>
      <c r="AB11">
        <v>4.9817499999999999</v>
      </c>
      <c r="AC11">
        <v>4.78207</v>
      </c>
      <c r="AD11">
        <v>2.9897999999999998</v>
      </c>
      <c r="AE11">
        <v>2.59972</v>
      </c>
      <c r="AF11">
        <v>4.1941800000000002</v>
      </c>
      <c r="AG11">
        <v>1.51695</v>
      </c>
      <c r="AH11">
        <v>5.39778</v>
      </c>
      <c r="AI11">
        <v>5.4473500000000001</v>
      </c>
      <c r="AJ11">
        <v>2.25048</v>
      </c>
      <c r="AK11">
        <v>10.1821</v>
      </c>
      <c r="AL11">
        <v>1.3821699999999999</v>
      </c>
      <c r="AM11">
        <v>2.0760200000000002</v>
      </c>
      <c r="AN11">
        <v>13.0661</v>
      </c>
      <c r="AO11">
        <v>18.5992</v>
      </c>
      <c r="AP11">
        <v>3.2150400000000001</v>
      </c>
      <c r="AQ11">
        <v>1.63537</v>
      </c>
      <c r="AR11">
        <v>9.5641400000000001</v>
      </c>
      <c r="AS11">
        <v>7.2644399999999996</v>
      </c>
      <c r="AT11">
        <v>9.7511299999999999</v>
      </c>
      <c r="AU11">
        <v>7.6265599999999996</v>
      </c>
      <c r="AV11">
        <v>0.902887</v>
      </c>
      <c r="AW11">
        <v>7.2020499999999998</v>
      </c>
      <c r="AX11">
        <v>0.235515</v>
      </c>
      <c r="AY11">
        <v>3.8254800000000002</v>
      </c>
      <c r="AZ11">
        <v>2.3721999999999999</v>
      </c>
      <c r="BA11">
        <v>3.9334500000000001</v>
      </c>
      <c r="BB11">
        <v>0.26214300000000001</v>
      </c>
      <c r="BC11">
        <v>1.99617</v>
      </c>
      <c r="BD11">
        <v>2.5850300000000002</v>
      </c>
      <c r="BE11">
        <v>4.1066799999999999</v>
      </c>
      <c r="BF11">
        <v>8.9866399999999995</v>
      </c>
      <c r="BG11">
        <v>1.22105</v>
      </c>
      <c r="BH11">
        <v>1.2548900000000001</v>
      </c>
      <c r="BI11">
        <v>0.40948200000000001</v>
      </c>
      <c r="BJ11">
        <v>2.9655300000000002</v>
      </c>
      <c r="BK11">
        <v>13.3719</v>
      </c>
      <c r="BL11">
        <v>2.8902000000000001</v>
      </c>
      <c r="BM11">
        <v>0.19456999999999999</v>
      </c>
      <c r="BN11">
        <v>4.0299800000000001</v>
      </c>
      <c r="BO11">
        <v>0.31863799999999998</v>
      </c>
      <c r="BP11">
        <v>2.8497599999999998</v>
      </c>
      <c r="BQ11">
        <v>3.4951500000000002</v>
      </c>
      <c r="BR11">
        <v>4.2766400000000004</v>
      </c>
      <c r="BS11">
        <v>0.81763600000000003</v>
      </c>
      <c r="BT11">
        <v>1.0847</v>
      </c>
      <c r="BU11">
        <v>1.0772699999999999</v>
      </c>
      <c r="BV11">
        <v>0.97316000000000003</v>
      </c>
      <c r="BW11">
        <v>6.7677899999999998</v>
      </c>
      <c r="BX11">
        <v>4.6873100000000001</v>
      </c>
      <c r="BY11">
        <v>0.89940299999999995</v>
      </c>
      <c r="BZ11">
        <v>7.6557000000000004</v>
      </c>
      <c r="CA11">
        <v>0.88339500000000004</v>
      </c>
      <c r="CB11">
        <v>10.8117</v>
      </c>
      <c r="CC11">
        <v>3.3547199999999999</v>
      </c>
      <c r="CD11">
        <v>1.3809</v>
      </c>
      <c r="CE11">
        <v>1.35209</v>
      </c>
      <c r="CF11">
        <v>12.7164</v>
      </c>
      <c r="CG11">
        <v>2.5888800000000001</v>
      </c>
      <c r="CH11">
        <v>6.3437999999999999</v>
      </c>
      <c r="CI11">
        <v>6.1412899999999997</v>
      </c>
      <c r="CJ11">
        <v>13.4392</v>
      </c>
      <c r="CK11">
        <v>0.29516500000000001</v>
      </c>
      <c r="CL11">
        <v>3.1323799999999999</v>
      </c>
      <c r="CM11">
        <v>1.81986</v>
      </c>
      <c r="CN11">
        <v>8.2518600000000006</v>
      </c>
      <c r="CO11">
        <v>1.11974</v>
      </c>
      <c r="CP11">
        <v>3.5968300000000002</v>
      </c>
      <c r="CQ11">
        <v>1.17879</v>
      </c>
      <c r="CR11">
        <v>0.49238100000000001</v>
      </c>
      <c r="CS11">
        <v>3.7665600000000001</v>
      </c>
      <c r="CT11">
        <v>8.1592300000000009</v>
      </c>
      <c r="CU11">
        <v>1.9900500000000001</v>
      </c>
      <c r="CV11">
        <v>21.953099999999999</v>
      </c>
      <c r="CW11">
        <v>5.2496499999999999</v>
      </c>
      <c r="CX11">
        <v>1.00495</v>
      </c>
      <c r="CY11">
        <v>4.6424200000000004</v>
      </c>
      <c r="CZ11">
        <v>4.1504899999999996</v>
      </c>
      <c r="DA11" t="s">
        <v>105</v>
      </c>
    </row>
    <row r="12" spans="1:105" x14ac:dyDescent="0.2"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 t="s">
        <v>105</v>
      </c>
    </row>
    <row r="13" spans="1:105" x14ac:dyDescent="0.2">
      <c r="B13">
        <v>2</v>
      </c>
      <c r="C13">
        <v>11.9686</v>
      </c>
      <c r="D13">
        <v>4.8434999999999997</v>
      </c>
      <c r="E13">
        <v>28.981000000000002</v>
      </c>
      <c r="F13">
        <v>4.20207</v>
      </c>
      <c r="G13">
        <v>0.97454700000000005</v>
      </c>
      <c r="H13">
        <v>1.2779400000000001</v>
      </c>
      <c r="I13">
        <v>1.8769499999999999</v>
      </c>
      <c r="J13">
        <v>1.9943299999999999</v>
      </c>
      <c r="K13">
        <v>0.55024799999999996</v>
      </c>
      <c r="L13">
        <v>0.45886100000000002</v>
      </c>
      <c r="M13">
        <v>3.0220099999999999</v>
      </c>
      <c r="N13">
        <v>5.8365E-2</v>
      </c>
      <c r="O13">
        <v>7.3448000000000002</v>
      </c>
      <c r="P13">
        <v>3.8569499999999999</v>
      </c>
      <c r="Q13">
        <v>4.9850700000000003</v>
      </c>
      <c r="R13">
        <v>0.194189</v>
      </c>
      <c r="S13">
        <v>0.13414599999999999</v>
      </c>
      <c r="T13">
        <v>6.7362900000000003</v>
      </c>
      <c r="U13">
        <v>5.0924199999999997</v>
      </c>
      <c r="V13">
        <v>1.1567099999999999</v>
      </c>
      <c r="W13">
        <v>11.6242</v>
      </c>
      <c r="X13">
        <v>0.40610299999999999</v>
      </c>
      <c r="Y13">
        <v>1.3515999999999999</v>
      </c>
      <c r="Z13">
        <v>2.6095100000000002</v>
      </c>
      <c r="AA13">
        <v>3.9546700000000001</v>
      </c>
      <c r="AB13">
        <v>2.3295300000000001</v>
      </c>
      <c r="AC13">
        <v>3.76938</v>
      </c>
      <c r="AD13">
        <v>2.1795800000000001</v>
      </c>
      <c r="AE13">
        <v>0.944747</v>
      </c>
      <c r="AF13">
        <v>0.61664200000000002</v>
      </c>
      <c r="AG13">
        <v>5.9068500000000003E-2</v>
      </c>
      <c r="AH13">
        <v>2.7726500000000001</v>
      </c>
      <c r="AI13">
        <v>5.9059499999999998</v>
      </c>
      <c r="AJ13">
        <v>1.9528300000000001</v>
      </c>
      <c r="AK13">
        <v>13.320399999999999</v>
      </c>
      <c r="AL13">
        <v>0.63578400000000002</v>
      </c>
      <c r="AM13">
        <v>2.21496</v>
      </c>
      <c r="AN13">
        <v>26.172599999999999</v>
      </c>
      <c r="AO13">
        <v>22.040199999999999</v>
      </c>
      <c r="AP13">
        <v>3.3878599999999999</v>
      </c>
      <c r="AQ13">
        <v>4.3647999999999998</v>
      </c>
      <c r="AR13">
        <v>9.7841299999999993</v>
      </c>
      <c r="AS13">
        <v>7.7005999999999997</v>
      </c>
      <c r="AT13">
        <v>6.22072</v>
      </c>
      <c r="AU13">
        <v>5.2791800000000002</v>
      </c>
      <c r="AV13" s="1">
        <v>-1.8477399999999999E-6</v>
      </c>
      <c r="AW13">
        <v>5.1698599999999999</v>
      </c>
      <c r="AX13">
        <v>1.65893</v>
      </c>
      <c r="AY13">
        <v>4.2519099999999996</v>
      </c>
      <c r="AZ13">
        <v>1.1781299999999999</v>
      </c>
      <c r="BA13">
        <v>6.3681000000000001</v>
      </c>
      <c r="BB13">
        <v>0.41945500000000002</v>
      </c>
      <c r="BC13">
        <v>1.85033</v>
      </c>
      <c r="BD13">
        <v>0.52666299999999999</v>
      </c>
      <c r="BE13">
        <v>1.8619699999999999</v>
      </c>
      <c r="BF13">
        <v>5.9012200000000004</v>
      </c>
      <c r="BG13">
        <v>3.3468300000000002</v>
      </c>
      <c r="BH13">
        <v>3.1866400000000001</v>
      </c>
      <c r="BI13">
        <v>2.6836899999999999</v>
      </c>
      <c r="BJ13">
        <v>0.22515499999999999</v>
      </c>
      <c r="BK13">
        <v>7.3839100000000002</v>
      </c>
      <c r="BL13">
        <v>3.5177499999999999</v>
      </c>
      <c r="BM13">
        <v>0.91061300000000001</v>
      </c>
      <c r="BN13">
        <v>1.2895099999999999</v>
      </c>
      <c r="BO13">
        <v>0.56360100000000002</v>
      </c>
      <c r="BP13" s="1">
        <v>-2.02656E-6</v>
      </c>
      <c r="BQ13">
        <v>4.1943799999999998</v>
      </c>
      <c r="BR13">
        <v>1.9702</v>
      </c>
      <c r="BS13">
        <v>0.87820399999999998</v>
      </c>
      <c r="BT13">
        <v>1.4043099999999999</v>
      </c>
      <c r="BU13">
        <v>0</v>
      </c>
      <c r="BV13">
        <v>6.7802199999999999</v>
      </c>
      <c r="BW13">
        <v>1.2965899999999999</v>
      </c>
      <c r="BX13">
        <v>2.7202199999999999</v>
      </c>
      <c r="BY13">
        <v>0.38054700000000002</v>
      </c>
      <c r="BZ13">
        <v>3.95932</v>
      </c>
      <c r="CA13">
        <v>0</v>
      </c>
      <c r="CB13">
        <v>5.7293000000000003</v>
      </c>
      <c r="CC13">
        <v>1.11951</v>
      </c>
      <c r="CD13">
        <v>8.0520300000000002</v>
      </c>
      <c r="CE13">
        <v>1.2570399999999999</v>
      </c>
      <c r="CF13">
        <v>16.305900000000001</v>
      </c>
      <c r="CG13">
        <v>3.2049300000000001</v>
      </c>
      <c r="CH13">
        <v>5.18309</v>
      </c>
      <c r="CI13">
        <v>2.63022</v>
      </c>
      <c r="CJ13">
        <v>13.8292</v>
      </c>
      <c r="CK13">
        <v>0.34055800000000003</v>
      </c>
      <c r="CL13">
        <v>2.1718899999999999</v>
      </c>
      <c r="CM13">
        <v>0.182611</v>
      </c>
      <c r="CN13">
        <v>7.3540999999999999</v>
      </c>
      <c r="CO13">
        <v>0.97198300000000004</v>
      </c>
      <c r="CP13">
        <v>2.5211800000000002</v>
      </c>
      <c r="CQ13">
        <v>0.131439</v>
      </c>
      <c r="CR13" s="1">
        <v>5.9604600000000002E-8</v>
      </c>
      <c r="CS13">
        <v>4.3918600000000003</v>
      </c>
      <c r="CT13">
        <v>22.929600000000001</v>
      </c>
      <c r="CU13" s="1">
        <v>2.3841900000000001E-7</v>
      </c>
      <c r="CV13">
        <v>11.476100000000001</v>
      </c>
      <c r="CW13">
        <v>0</v>
      </c>
      <c r="CX13">
        <v>4.6171200000000003E-2</v>
      </c>
      <c r="CY13">
        <v>4.17014</v>
      </c>
      <c r="CZ13">
        <v>5.4849600000000001</v>
      </c>
      <c r="DA13" t="s">
        <v>105</v>
      </c>
    </row>
    <row r="14" spans="1:105" x14ac:dyDescent="0.2">
      <c r="B14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 t="s">
        <v>105</v>
      </c>
    </row>
    <row r="15" spans="1:105" x14ac:dyDescent="0.2">
      <c r="B15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 t="s">
        <v>105</v>
      </c>
    </row>
    <row r="16" spans="1:105" x14ac:dyDescent="0.2">
      <c r="B16">
        <v>5</v>
      </c>
      <c r="C16">
        <v>0</v>
      </c>
      <c r="D16">
        <v>0</v>
      </c>
      <c r="E16">
        <v>0</v>
      </c>
      <c r="F16">
        <v>1.5166200000000001</v>
      </c>
      <c r="G16">
        <v>7.9427700000000004E-2</v>
      </c>
      <c r="H16">
        <v>6.6176399999999996E-2</v>
      </c>
      <c r="I16">
        <v>1.5651700000000001E-2</v>
      </c>
      <c r="J16">
        <v>0</v>
      </c>
      <c r="K16">
        <v>0</v>
      </c>
      <c r="L16">
        <v>0</v>
      </c>
      <c r="M16">
        <v>0.76005100000000003</v>
      </c>
      <c r="N16">
        <v>0</v>
      </c>
      <c r="O16">
        <v>1.0256799999999999</v>
      </c>
      <c r="P16">
        <v>0</v>
      </c>
      <c r="Q16">
        <v>1.7115100000000001</v>
      </c>
      <c r="R16">
        <v>0</v>
      </c>
      <c r="S16">
        <v>1.2505200000000001</v>
      </c>
      <c r="T16">
        <v>0.49245299999999997</v>
      </c>
      <c r="U16">
        <v>0</v>
      </c>
      <c r="V16">
        <v>0</v>
      </c>
      <c r="W16">
        <v>0</v>
      </c>
      <c r="X16">
        <v>1.62541</v>
      </c>
      <c r="Y16">
        <v>0</v>
      </c>
      <c r="Z16">
        <v>2.2486199999999998</v>
      </c>
      <c r="AA16">
        <v>0</v>
      </c>
      <c r="AB16">
        <v>0.85982099999999995</v>
      </c>
      <c r="AC16">
        <v>0</v>
      </c>
      <c r="AD16">
        <v>0.69401599999999997</v>
      </c>
      <c r="AE16">
        <v>0</v>
      </c>
      <c r="AF16">
        <v>0</v>
      </c>
      <c r="AG16">
        <v>0.75279799999999997</v>
      </c>
      <c r="AH16">
        <v>0</v>
      </c>
      <c r="AI16">
        <v>2.3817100000000001E-2</v>
      </c>
      <c r="AJ16">
        <v>0</v>
      </c>
      <c r="AK16">
        <v>0.22339400000000001</v>
      </c>
      <c r="AL16">
        <v>0</v>
      </c>
      <c r="AM16">
        <v>0</v>
      </c>
      <c r="AN16">
        <v>0</v>
      </c>
      <c r="AO16">
        <v>4.2530900000000003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1.4821200000000001</v>
      </c>
      <c r="AV16">
        <v>6.1210599999999997E-2</v>
      </c>
      <c r="AW16">
        <v>0</v>
      </c>
      <c r="AX16">
        <v>0</v>
      </c>
      <c r="AY16">
        <v>0</v>
      </c>
      <c r="AZ16">
        <v>1.9760099999999998E-3</v>
      </c>
      <c r="BA16">
        <v>0</v>
      </c>
      <c r="BB16">
        <v>0</v>
      </c>
      <c r="BC16">
        <v>0</v>
      </c>
      <c r="BD16">
        <v>0.39223599999999997</v>
      </c>
      <c r="BE16">
        <v>0</v>
      </c>
      <c r="BF16">
        <v>0</v>
      </c>
      <c r="BG16">
        <v>0</v>
      </c>
      <c r="BH16" s="1">
        <v>-2.0861599999999999E-7</v>
      </c>
      <c r="BI16">
        <v>0</v>
      </c>
      <c r="BJ16">
        <v>0</v>
      </c>
      <c r="BK16">
        <v>0</v>
      </c>
      <c r="BL16">
        <v>0</v>
      </c>
      <c r="BM16">
        <v>1.19638</v>
      </c>
      <c r="BN16">
        <v>0</v>
      </c>
      <c r="BO16">
        <v>0</v>
      </c>
      <c r="BP16">
        <v>0</v>
      </c>
      <c r="BQ16">
        <v>1.0544199999999999</v>
      </c>
      <c r="BR16">
        <v>0</v>
      </c>
      <c r="BS16">
        <v>0</v>
      </c>
      <c r="BT16">
        <v>0</v>
      </c>
      <c r="BU16" s="1">
        <v>7.4505800000000001E-9</v>
      </c>
      <c r="BV16">
        <v>0.33056600000000003</v>
      </c>
      <c r="BW16">
        <v>0</v>
      </c>
      <c r="BX16">
        <v>0</v>
      </c>
      <c r="BY16">
        <v>0</v>
      </c>
      <c r="BZ16">
        <v>0.71248299999999998</v>
      </c>
      <c r="CA16">
        <v>0</v>
      </c>
      <c r="CB16">
        <v>1.25023</v>
      </c>
      <c r="CC16">
        <v>0</v>
      </c>
      <c r="CD16">
        <v>0.96527099999999999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1.2214700000000001</v>
      </c>
      <c r="CL16">
        <v>0</v>
      </c>
      <c r="CM16">
        <v>0</v>
      </c>
      <c r="CN16">
        <v>0</v>
      </c>
      <c r="CO16" s="1">
        <v>4.8160600000000001E-5</v>
      </c>
      <c r="CP16">
        <v>0</v>
      </c>
      <c r="CQ16">
        <v>0.515262</v>
      </c>
      <c r="CR16">
        <v>0</v>
      </c>
      <c r="CS16">
        <v>0</v>
      </c>
      <c r="CT16">
        <v>3.06603</v>
      </c>
      <c r="CU16">
        <v>0</v>
      </c>
      <c r="CV16">
        <v>2.4422000000000001</v>
      </c>
      <c r="CW16">
        <v>0</v>
      </c>
      <c r="CX16">
        <v>0</v>
      </c>
      <c r="CY16">
        <v>0.32290999999999997</v>
      </c>
      <c r="CZ16">
        <v>0.71778200000000003</v>
      </c>
      <c r="DA16" t="s">
        <v>105</v>
      </c>
    </row>
    <row r="17" spans="1:105" x14ac:dyDescent="0.2">
      <c r="B17">
        <v>6</v>
      </c>
      <c r="C17">
        <v>0.89670899999999998</v>
      </c>
      <c r="D17">
        <v>0</v>
      </c>
      <c r="E17">
        <v>3.6010599999999999</v>
      </c>
      <c r="F17">
        <v>0.19830300000000001</v>
      </c>
      <c r="G17">
        <v>1.73007</v>
      </c>
      <c r="H17">
        <v>0.252523</v>
      </c>
      <c r="I17">
        <v>0</v>
      </c>
      <c r="J17">
        <v>0.75139999999999996</v>
      </c>
      <c r="K17">
        <v>0</v>
      </c>
      <c r="L17">
        <v>0.72658100000000003</v>
      </c>
      <c r="M17">
        <v>0</v>
      </c>
      <c r="N17">
        <v>0</v>
      </c>
      <c r="O17">
        <v>2.2673700000000001</v>
      </c>
      <c r="P17">
        <v>1.02544E-2</v>
      </c>
      <c r="Q17">
        <v>0.57723999999999998</v>
      </c>
      <c r="R17">
        <v>1.1346400000000001</v>
      </c>
      <c r="S17">
        <v>0</v>
      </c>
      <c r="T17">
        <v>0.89022599999999996</v>
      </c>
      <c r="U17">
        <v>0.85709100000000005</v>
      </c>
      <c r="V17">
        <v>0</v>
      </c>
      <c r="W17">
        <v>3.4209999999999998</v>
      </c>
      <c r="X17">
        <v>0</v>
      </c>
      <c r="Y17">
        <v>0.13725699999999999</v>
      </c>
      <c r="Z17">
        <v>0</v>
      </c>
      <c r="AA17">
        <v>0.56593800000000005</v>
      </c>
      <c r="AB17">
        <v>0.26544400000000001</v>
      </c>
      <c r="AC17">
        <v>1.8391900000000001</v>
      </c>
      <c r="AD17">
        <v>0</v>
      </c>
      <c r="AE17">
        <v>0.78259500000000004</v>
      </c>
      <c r="AF17">
        <v>0.23086899999999999</v>
      </c>
      <c r="AG17">
        <v>0</v>
      </c>
      <c r="AH17">
        <v>0</v>
      </c>
      <c r="AI17">
        <v>0</v>
      </c>
      <c r="AJ17">
        <v>1.34399</v>
      </c>
      <c r="AK17">
        <v>0</v>
      </c>
      <c r="AL17">
        <v>0.91954800000000003</v>
      </c>
      <c r="AM17">
        <v>1.7162299999999999</v>
      </c>
      <c r="AN17">
        <v>34.888500000000001</v>
      </c>
      <c r="AO17">
        <v>1.06386</v>
      </c>
      <c r="AP17">
        <v>8.1304600000000005E-2</v>
      </c>
      <c r="AQ17">
        <v>0.57793799999999995</v>
      </c>
      <c r="AR17">
        <v>3.2140900000000001</v>
      </c>
      <c r="AS17">
        <v>9.6210199999999997</v>
      </c>
      <c r="AT17">
        <v>1.7315199999999999</v>
      </c>
      <c r="AU17">
        <v>1.1405000000000001</v>
      </c>
      <c r="AV17">
        <v>0</v>
      </c>
      <c r="AW17">
        <v>5.1267100000000003E-2</v>
      </c>
      <c r="AX17">
        <v>0</v>
      </c>
      <c r="AY17">
        <v>0.18068799999999999</v>
      </c>
      <c r="AZ17">
        <v>1.8199799999999999</v>
      </c>
      <c r="BA17">
        <v>0</v>
      </c>
      <c r="BB17">
        <v>0</v>
      </c>
      <c r="BC17">
        <v>1.6901600000000001</v>
      </c>
      <c r="BD17">
        <v>0</v>
      </c>
      <c r="BE17">
        <v>2.1</v>
      </c>
      <c r="BF17">
        <v>2.6628599999999998</v>
      </c>
      <c r="BG17">
        <v>2.8128199999999999</v>
      </c>
      <c r="BH17">
        <v>0.64583400000000002</v>
      </c>
      <c r="BI17">
        <v>0</v>
      </c>
      <c r="BJ17">
        <v>0</v>
      </c>
      <c r="BK17">
        <v>0.22345200000000001</v>
      </c>
      <c r="BL17">
        <v>0.26560600000000001</v>
      </c>
      <c r="BM17">
        <v>0.281441</v>
      </c>
      <c r="BN17">
        <v>4.10337</v>
      </c>
      <c r="BO17">
        <v>0</v>
      </c>
      <c r="BP17">
        <v>0.44047500000000001</v>
      </c>
      <c r="BQ17">
        <v>0</v>
      </c>
      <c r="BR17">
        <v>1.6134500000000001</v>
      </c>
      <c r="BS17">
        <v>0</v>
      </c>
      <c r="BT17">
        <v>0.44329299999999999</v>
      </c>
      <c r="BU17">
        <v>0</v>
      </c>
      <c r="BV17">
        <v>0</v>
      </c>
      <c r="BW17">
        <v>0.29367599999999999</v>
      </c>
      <c r="BX17">
        <v>0</v>
      </c>
      <c r="BY17">
        <v>0</v>
      </c>
      <c r="BZ17">
        <v>0.12504599999999999</v>
      </c>
      <c r="CA17">
        <v>0.88026099999999996</v>
      </c>
      <c r="CB17">
        <v>3.6157599999999999</v>
      </c>
      <c r="CC17">
        <v>0.719642</v>
      </c>
      <c r="CD17">
        <v>0</v>
      </c>
      <c r="CE17">
        <v>0.99393600000000004</v>
      </c>
      <c r="CF17">
        <v>0.41100700000000001</v>
      </c>
      <c r="CG17">
        <v>0</v>
      </c>
      <c r="CH17">
        <v>0.831789</v>
      </c>
      <c r="CI17">
        <v>0</v>
      </c>
      <c r="CJ17">
        <v>8.9324999999999992</v>
      </c>
      <c r="CK17">
        <v>0</v>
      </c>
      <c r="CL17">
        <v>1.9953700000000001</v>
      </c>
      <c r="CM17">
        <v>0</v>
      </c>
      <c r="CN17">
        <v>4.8015699999999999</v>
      </c>
      <c r="CO17">
        <v>2.21353</v>
      </c>
      <c r="CP17">
        <v>1.57959</v>
      </c>
      <c r="CQ17">
        <v>0</v>
      </c>
      <c r="CR17">
        <v>0.190861</v>
      </c>
      <c r="CS17">
        <v>0.30388100000000001</v>
      </c>
      <c r="CT17">
        <v>0</v>
      </c>
      <c r="CU17">
        <v>0.469084</v>
      </c>
      <c r="CV17">
        <v>0</v>
      </c>
      <c r="CW17">
        <v>0</v>
      </c>
      <c r="CX17">
        <v>0.40204400000000001</v>
      </c>
      <c r="CY17">
        <v>1.25529</v>
      </c>
      <c r="CZ17">
        <v>3.7516600000000002</v>
      </c>
      <c r="DA17" t="s">
        <v>105</v>
      </c>
    </row>
    <row r="18" spans="1:105" x14ac:dyDescent="0.2">
      <c r="B18">
        <v>7</v>
      </c>
      <c r="C18">
        <v>1.7313799999999999</v>
      </c>
      <c r="D18">
        <v>3.1074700000000002</v>
      </c>
      <c r="E18">
        <v>4.4991700000000003</v>
      </c>
      <c r="F18">
        <v>1.93628</v>
      </c>
      <c r="G18">
        <v>0</v>
      </c>
      <c r="H18">
        <v>0</v>
      </c>
      <c r="I18">
        <v>0</v>
      </c>
      <c r="J18">
        <v>1.3204800000000001</v>
      </c>
      <c r="K18">
        <v>0.20263900000000001</v>
      </c>
      <c r="L18">
        <v>0.67168799999999995</v>
      </c>
      <c r="M18">
        <v>0</v>
      </c>
      <c r="N18">
        <v>0</v>
      </c>
      <c r="O18">
        <v>1.2293000000000001</v>
      </c>
      <c r="P18">
        <v>2.3113899999999998</v>
      </c>
      <c r="Q18">
        <v>1.27461</v>
      </c>
      <c r="R18">
        <v>0.61637799999999998</v>
      </c>
      <c r="S18">
        <v>0</v>
      </c>
      <c r="T18">
        <v>2.76654</v>
      </c>
      <c r="U18">
        <v>0</v>
      </c>
      <c r="V18">
        <v>1.4011400000000001</v>
      </c>
      <c r="W18">
        <v>2.2849200000000001</v>
      </c>
      <c r="X18">
        <v>0.86974499999999999</v>
      </c>
      <c r="Y18">
        <v>1.68231</v>
      </c>
      <c r="Z18">
        <v>1.2123299999999999</v>
      </c>
      <c r="AA18">
        <v>1.5645</v>
      </c>
      <c r="AB18">
        <v>0</v>
      </c>
      <c r="AC18">
        <v>1.5897399999999999</v>
      </c>
      <c r="AD18">
        <v>0.300423</v>
      </c>
      <c r="AE18">
        <v>1.4621900000000001</v>
      </c>
      <c r="AF18">
        <v>2.4641500000000001</v>
      </c>
      <c r="AG18">
        <v>0.25578899999999999</v>
      </c>
      <c r="AH18">
        <v>0</v>
      </c>
      <c r="AI18">
        <v>2.4888400000000002</v>
      </c>
      <c r="AJ18">
        <v>0.63924000000000003</v>
      </c>
      <c r="AK18">
        <v>4.8384099999999997</v>
      </c>
      <c r="AL18">
        <v>0</v>
      </c>
      <c r="AM18">
        <v>1.0541</v>
      </c>
      <c r="AN18">
        <v>4.4697800000000001</v>
      </c>
      <c r="AO18">
        <v>4.6764599999999996</v>
      </c>
      <c r="AP18">
        <v>0</v>
      </c>
      <c r="AQ18">
        <v>0</v>
      </c>
      <c r="AR18">
        <v>0.71206899999999995</v>
      </c>
      <c r="AS18">
        <v>0</v>
      </c>
      <c r="AT18">
        <v>4.31989</v>
      </c>
      <c r="AU18">
        <v>0</v>
      </c>
      <c r="AV18">
        <v>0</v>
      </c>
      <c r="AW18">
        <v>2.5785300000000002</v>
      </c>
      <c r="AX18">
        <v>0</v>
      </c>
      <c r="AY18">
        <v>1.4615400000000001</v>
      </c>
      <c r="AZ18">
        <v>2.0636800000000002</v>
      </c>
      <c r="BA18">
        <v>1.09192</v>
      </c>
      <c r="BB18">
        <v>1.0339</v>
      </c>
      <c r="BC18">
        <v>2.7622399999999998</v>
      </c>
      <c r="BD18">
        <v>0.59821899999999995</v>
      </c>
      <c r="BE18">
        <v>2.8529399999999998</v>
      </c>
      <c r="BF18" s="1">
        <v>1.49012E-8</v>
      </c>
      <c r="BG18">
        <v>0.29978399999999999</v>
      </c>
      <c r="BH18">
        <v>0.17016800000000001</v>
      </c>
      <c r="BI18">
        <v>1.02746</v>
      </c>
      <c r="BJ18">
        <v>0</v>
      </c>
      <c r="BK18">
        <v>2.6343200000000002</v>
      </c>
      <c r="BL18">
        <v>0.32057600000000003</v>
      </c>
      <c r="BM18">
        <v>1.6159300000000001</v>
      </c>
      <c r="BN18" s="1">
        <v>-1.90735E-6</v>
      </c>
      <c r="BO18">
        <v>0</v>
      </c>
      <c r="BP18">
        <v>0</v>
      </c>
      <c r="BQ18">
        <v>1.2860100000000001</v>
      </c>
      <c r="BR18">
        <v>0</v>
      </c>
      <c r="BS18">
        <v>0.679705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9.4024700000000003E-2</v>
      </c>
      <c r="BZ18">
        <v>2.5241500000000001</v>
      </c>
      <c r="CA18">
        <v>1.29444</v>
      </c>
      <c r="CB18">
        <v>0.75459699999999996</v>
      </c>
      <c r="CC18">
        <v>0</v>
      </c>
      <c r="CD18">
        <v>3.01694</v>
      </c>
      <c r="CE18">
        <v>0.68887399999999999</v>
      </c>
      <c r="CF18">
        <v>0</v>
      </c>
      <c r="CG18">
        <v>1.4234899999999999</v>
      </c>
      <c r="CH18">
        <v>2.0780400000000001</v>
      </c>
      <c r="CI18">
        <v>0.149003</v>
      </c>
      <c r="CJ18">
        <v>0.84024600000000005</v>
      </c>
      <c r="CK18">
        <v>7.2358099999999995E-2</v>
      </c>
      <c r="CL18">
        <v>0.26485700000000001</v>
      </c>
      <c r="CM18">
        <v>0.43795800000000001</v>
      </c>
      <c r="CN18">
        <v>0.14233399999999999</v>
      </c>
      <c r="CO18">
        <v>0</v>
      </c>
      <c r="CP18">
        <v>1.4533700000000001</v>
      </c>
      <c r="CQ18">
        <v>0.11265799999999999</v>
      </c>
      <c r="CR18">
        <v>0</v>
      </c>
      <c r="CS18">
        <v>0</v>
      </c>
      <c r="CT18">
        <v>0</v>
      </c>
      <c r="CU18">
        <v>0</v>
      </c>
      <c r="CV18">
        <v>6.96828</v>
      </c>
      <c r="CW18">
        <v>0</v>
      </c>
      <c r="CX18">
        <v>5.08356E-3</v>
      </c>
      <c r="CY18">
        <v>1.0475099999999999</v>
      </c>
      <c r="CZ18">
        <v>1.3633299999999999</v>
      </c>
      <c r="DA18" t="s">
        <v>105</v>
      </c>
    </row>
    <row r="19" spans="1:105" x14ac:dyDescent="0.2">
      <c r="B19">
        <v>8</v>
      </c>
      <c r="C19">
        <v>0.20626700000000001</v>
      </c>
      <c r="D19">
        <v>0</v>
      </c>
      <c r="E19">
        <v>3.4390100000000001</v>
      </c>
      <c r="F19">
        <v>0</v>
      </c>
      <c r="G19">
        <v>0</v>
      </c>
      <c r="H19">
        <v>1.25458</v>
      </c>
      <c r="I19">
        <v>0</v>
      </c>
      <c r="J19">
        <v>0.76213299999999995</v>
      </c>
      <c r="K19">
        <v>0</v>
      </c>
      <c r="L19">
        <v>1.79356</v>
      </c>
      <c r="M19">
        <v>0</v>
      </c>
      <c r="N19">
        <v>0</v>
      </c>
      <c r="O19">
        <v>0</v>
      </c>
      <c r="P19">
        <v>0</v>
      </c>
      <c r="Q19">
        <v>0</v>
      </c>
      <c r="R19">
        <v>1.09093</v>
      </c>
      <c r="S19">
        <v>0</v>
      </c>
      <c r="T19">
        <v>0</v>
      </c>
      <c r="U19">
        <v>0</v>
      </c>
      <c r="V19">
        <v>0</v>
      </c>
      <c r="W19">
        <v>6.7945399999999996</v>
      </c>
      <c r="X19">
        <v>0</v>
      </c>
      <c r="Y19">
        <v>0.50386799999999998</v>
      </c>
      <c r="Z19">
        <v>0</v>
      </c>
      <c r="AA19">
        <v>0</v>
      </c>
      <c r="AB19">
        <v>0</v>
      </c>
      <c r="AC19">
        <v>1.3957900000000001</v>
      </c>
      <c r="AD19">
        <v>0.87798699999999996</v>
      </c>
      <c r="AE19">
        <v>0.85706700000000002</v>
      </c>
      <c r="AF19">
        <v>0</v>
      </c>
      <c r="AG19">
        <v>0</v>
      </c>
      <c r="AH19">
        <v>0.90026899999999999</v>
      </c>
      <c r="AI19">
        <v>0</v>
      </c>
      <c r="AJ19">
        <v>2.12975E-2</v>
      </c>
      <c r="AK19">
        <v>0</v>
      </c>
      <c r="AL19">
        <v>0.11035300000000001</v>
      </c>
      <c r="AM19">
        <v>0</v>
      </c>
      <c r="AN19">
        <v>4.6808399999999999</v>
      </c>
      <c r="AO19">
        <v>0</v>
      </c>
      <c r="AP19">
        <v>0.179809</v>
      </c>
      <c r="AQ19">
        <v>0</v>
      </c>
      <c r="AR19">
        <v>0.367448</v>
      </c>
      <c r="AS19">
        <v>0</v>
      </c>
      <c r="AT19">
        <v>0</v>
      </c>
      <c r="AU19">
        <v>2.0686399999999998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1.5859399999999999</v>
      </c>
      <c r="BD19">
        <v>0</v>
      </c>
      <c r="BE19">
        <v>1.4035200000000001</v>
      </c>
      <c r="BF19">
        <v>0.92449599999999998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5.4012299999999999E-2</v>
      </c>
      <c r="BM19">
        <v>0</v>
      </c>
      <c r="BN19">
        <v>0</v>
      </c>
      <c r="BO19">
        <v>0.17537900000000001</v>
      </c>
      <c r="BP19">
        <v>0.49558000000000002</v>
      </c>
      <c r="BQ19">
        <v>0</v>
      </c>
      <c r="BR19" s="1">
        <v>7.4505800000000001E-9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1.2216600000000001E-3</v>
      </c>
      <c r="CB19">
        <v>0</v>
      </c>
      <c r="CC19">
        <v>0.74421300000000001</v>
      </c>
      <c r="CD19">
        <v>0.213202</v>
      </c>
      <c r="CE19">
        <v>0</v>
      </c>
      <c r="CF19">
        <v>0.283358</v>
      </c>
      <c r="CG19">
        <v>0</v>
      </c>
      <c r="CH19">
        <v>0</v>
      </c>
      <c r="CI19">
        <v>0</v>
      </c>
      <c r="CJ19">
        <v>1.0712600000000001</v>
      </c>
      <c r="CK19">
        <v>0</v>
      </c>
      <c r="CL19">
        <v>0</v>
      </c>
      <c r="CM19">
        <v>0</v>
      </c>
      <c r="CN19">
        <v>0.81679199999999996</v>
      </c>
      <c r="CO19">
        <v>1.0901099999999999</v>
      </c>
      <c r="CP19">
        <v>0.82563399999999998</v>
      </c>
      <c r="CQ19">
        <v>0</v>
      </c>
      <c r="CR19">
        <v>0</v>
      </c>
      <c r="CS19">
        <v>0</v>
      </c>
      <c r="CT19">
        <v>0</v>
      </c>
      <c r="CU19">
        <v>0.56104399999999999</v>
      </c>
      <c r="CV19">
        <v>0</v>
      </c>
      <c r="CW19">
        <v>0.77121899999999999</v>
      </c>
      <c r="CX19">
        <v>0</v>
      </c>
      <c r="CY19">
        <v>0.383214</v>
      </c>
      <c r="CZ19">
        <v>0.96238400000000002</v>
      </c>
      <c r="DA19" t="s">
        <v>105</v>
      </c>
    </row>
    <row r="20" spans="1:105" x14ac:dyDescent="0.2">
      <c r="A20" t="s">
        <v>107</v>
      </c>
      <c r="B20">
        <v>0</v>
      </c>
      <c r="C20">
        <v>13</v>
      </c>
      <c r="D20">
        <v>7</v>
      </c>
      <c r="E20">
        <v>17</v>
      </c>
      <c r="F20">
        <v>7</v>
      </c>
      <c r="G20">
        <v>19</v>
      </c>
      <c r="H20">
        <v>7</v>
      </c>
      <c r="I20">
        <v>10</v>
      </c>
      <c r="J20">
        <v>9</v>
      </c>
      <c r="K20">
        <v>13</v>
      </c>
      <c r="L20">
        <v>12</v>
      </c>
      <c r="M20">
        <v>12</v>
      </c>
      <c r="N20">
        <v>7</v>
      </c>
      <c r="O20">
        <v>8</v>
      </c>
      <c r="P20">
        <v>8</v>
      </c>
      <c r="Q20">
        <v>10</v>
      </c>
      <c r="R20">
        <v>10</v>
      </c>
      <c r="S20">
        <v>9</v>
      </c>
      <c r="T20">
        <v>6</v>
      </c>
      <c r="U20">
        <v>5</v>
      </c>
      <c r="V20">
        <v>13</v>
      </c>
      <c r="W20">
        <v>11</v>
      </c>
      <c r="X20">
        <v>11</v>
      </c>
      <c r="Y20">
        <v>13</v>
      </c>
      <c r="Z20">
        <v>6</v>
      </c>
      <c r="AA20">
        <v>9</v>
      </c>
      <c r="AB20">
        <v>8</v>
      </c>
      <c r="AC20">
        <v>12</v>
      </c>
      <c r="AD20">
        <v>9</v>
      </c>
      <c r="AE20">
        <v>8</v>
      </c>
      <c r="AF20">
        <v>9</v>
      </c>
      <c r="AG20">
        <v>8</v>
      </c>
      <c r="AH20">
        <v>10</v>
      </c>
      <c r="AI20">
        <v>6</v>
      </c>
      <c r="AJ20">
        <v>8</v>
      </c>
      <c r="AK20">
        <v>14</v>
      </c>
      <c r="AL20">
        <v>10</v>
      </c>
      <c r="AM20">
        <v>14</v>
      </c>
      <c r="AN20">
        <v>8</v>
      </c>
      <c r="AO20">
        <v>11</v>
      </c>
      <c r="AP20">
        <v>17</v>
      </c>
      <c r="AQ20">
        <v>11</v>
      </c>
      <c r="AR20">
        <v>9</v>
      </c>
      <c r="AS20">
        <v>12</v>
      </c>
      <c r="AT20">
        <v>11</v>
      </c>
      <c r="AU20">
        <v>14</v>
      </c>
      <c r="AV20">
        <v>11</v>
      </c>
      <c r="AW20">
        <v>13</v>
      </c>
      <c r="AX20">
        <v>4</v>
      </c>
      <c r="AY20">
        <v>13</v>
      </c>
      <c r="AZ20">
        <v>11</v>
      </c>
      <c r="BA20">
        <v>11</v>
      </c>
      <c r="BB20">
        <v>8</v>
      </c>
      <c r="BC20">
        <v>11</v>
      </c>
      <c r="BD20">
        <v>8</v>
      </c>
      <c r="BE20">
        <v>9</v>
      </c>
      <c r="BF20">
        <v>9</v>
      </c>
      <c r="BG20">
        <v>8</v>
      </c>
      <c r="BH20">
        <v>9</v>
      </c>
      <c r="BI20">
        <v>6</v>
      </c>
      <c r="BJ20">
        <v>10</v>
      </c>
      <c r="BK20">
        <v>11</v>
      </c>
      <c r="BL20">
        <v>9</v>
      </c>
      <c r="BM20">
        <v>10</v>
      </c>
      <c r="BN20">
        <v>12</v>
      </c>
      <c r="BO20">
        <v>7</v>
      </c>
      <c r="BP20">
        <v>11</v>
      </c>
      <c r="BQ20">
        <v>7</v>
      </c>
      <c r="BR20">
        <v>9</v>
      </c>
      <c r="BS20">
        <v>7</v>
      </c>
      <c r="BT20">
        <v>13</v>
      </c>
      <c r="BU20">
        <v>4</v>
      </c>
      <c r="BV20">
        <v>6</v>
      </c>
      <c r="BW20">
        <v>8</v>
      </c>
      <c r="BX20">
        <v>19</v>
      </c>
      <c r="BY20">
        <v>8</v>
      </c>
      <c r="BZ20">
        <v>12</v>
      </c>
      <c r="CA20">
        <v>5</v>
      </c>
      <c r="CB20">
        <v>9</v>
      </c>
      <c r="CC20">
        <v>8</v>
      </c>
      <c r="CD20">
        <v>13</v>
      </c>
      <c r="CE20">
        <v>10</v>
      </c>
      <c r="CF20">
        <v>15</v>
      </c>
      <c r="CG20">
        <v>8</v>
      </c>
      <c r="CH20">
        <v>14</v>
      </c>
      <c r="CI20">
        <v>11</v>
      </c>
      <c r="CJ20">
        <v>15</v>
      </c>
      <c r="CK20">
        <v>13</v>
      </c>
      <c r="CL20">
        <v>12</v>
      </c>
      <c r="CM20">
        <v>5</v>
      </c>
      <c r="CN20">
        <v>11</v>
      </c>
      <c r="CO20">
        <v>7</v>
      </c>
      <c r="CP20">
        <v>10</v>
      </c>
      <c r="CQ20">
        <v>10</v>
      </c>
      <c r="CR20">
        <v>10</v>
      </c>
      <c r="CS20">
        <v>6</v>
      </c>
      <c r="CT20">
        <v>5</v>
      </c>
      <c r="CU20">
        <v>10</v>
      </c>
      <c r="CV20">
        <v>15</v>
      </c>
      <c r="CW20">
        <v>13</v>
      </c>
      <c r="CX20">
        <v>11</v>
      </c>
      <c r="CY20">
        <v>10.01</v>
      </c>
      <c r="CZ20">
        <v>3.0797300000000001</v>
      </c>
      <c r="DA20" t="s">
        <v>105</v>
      </c>
    </row>
    <row r="21" spans="1:105" x14ac:dyDescent="0.2"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 t="s">
        <v>105</v>
      </c>
    </row>
    <row r="22" spans="1:105" x14ac:dyDescent="0.2">
      <c r="B22">
        <v>2</v>
      </c>
      <c r="C22">
        <v>16</v>
      </c>
      <c r="D22">
        <v>7</v>
      </c>
      <c r="E22">
        <v>19</v>
      </c>
      <c r="F22">
        <v>7</v>
      </c>
      <c r="G22">
        <v>10</v>
      </c>
      <c r="H22">
        <v>8</v>
      </c>
      <c r="I22">
        <v>11</v>
      </c>
      <c r="J22">
        <v>10</v>
      </c>
      <c r="K22">
        <v>12</v>
      </c>
      <c r="L22">
        <v>7</v>
      </c>
      <c r="M22">
        <v>8</v>
      </c>
      <c r="N22">
        <v>7</v>
      </c>
      <c r="O22">
        <v>10</v>
      </c>
      <c r="P22">
        <v>10</v>
      </c>
      <c r="Q22">
        <v>9</v>
      </c>
      <c r="R22">
        <v>6</v>
      </c>
      <c r="S22">
        <v>5</v>
      </c>
      <c r="T22">
        <v>13</v>
      </c>
      <c r="U22">
        <v>11</v>
      </c>
      <c r="V22">
        <v>11</v>
      </c>
      <c r="W22">
        <v>13</v>
      </c>
      <c r="X22">
        <v>6</v>
      </c>
      <c r="Y22">
        <v>9</v>
      </c>
      <c r="Z22">
        <v>8</v>
      </c>
      <c r="AA22">
        <v>12</v>
      </c>
      <c r="AB22">
        <v>9</v>
      </c>
      <c r="AC22">
        <v>8</v>
      </c>
      <c r="AD22">
        <v>9</v>
      </c>
      <c r="AE22">
        <v>8</v>
      </c>
      <c r="AF22">
        <v>9</v>
      </c>
      <c r="AG22">
        <v>6</v>
      </c>
      <c r="AH22">
        <v>8</v>
      </c>
      <c r="AI22">
        <v>12</v>
      </c>
      <c r="AJ22">
        <v>11</v>
      </c>
      <c r="AK22">
        <v>14</v>
      </c>
      <c r="AL22">
        <v>7</v>
      </c>
      <c r="AM22">
        <v>11</v>
      </c>
      <c r="AN22">
        <v>16</v>
      </c>
      <c r="AO22">
        <v>11</v>
      </c>
      <c r="AP22">
        <v>9</v>
      </c>
      <c r="AQ22">
        <v>11</v>
      </c>
      <c r="AR22">
        <v>11</v>
      </c>
      <c r="AS22">
        <v>14</v>
      </c>
      <c r="AT22">
        <v>11</v>
      </c>
      <c r="AU22">
        <v>13</v>
      </c>
      <c r="AV22">
        <v>5</v>
      </c>
      <c r="AW22">
        <v>13</v>
      </c>
      <c r="AX22">
        <v>8</v>
      </c>
      <c r="AY22">
        <v>11</v>
      </c>
      <c r="AZ22">
        <v>8</v>
      </c>
      <c r="BA22">
        <v>11</v>
      </c>
      <c r="BB22">
        <v>8</v>
      </c>
      <c r="BC22">
        <v>9</v>
      </c>
      <c r="BD22">
        <v>9</v>
      </c>
      <c r="BE22">
        <v>8</v>
      </c>
      <c r="BF22">
        <v>9</v>
      </c>
      <c r="BG22">
        <v>6</v>
      </c>
      <c r="BH22">
        <v>10</v>
      </c>
      <c r="BI22">
        <v>10</v>
      </c>
      <c r="BJ22">
        <v>9</v>
      </c>
      <c r="BK22">
        <v>10</v>
      </c>
      <c r="BL22">
        <v>11</v>
      </c>
      <c r="BM22">
        <v>5</v>
      </c>
      <c r="BN22">
        <v>9</v>
      </c>
      <c r="BO22">
        <v>7</v>
      </c>
      <c r="BP22">
        <v>9</v>
      </c>
      <c r="BQ22">
        <v>7</v>
      </c>
      <c r="BR22">
        <v>13</v>
      </c>
      <c r="BS22">
        <v>4</v>
      </c>
      <c r="BT22">
        <v>6</v>
      </c>
      <c r="BU22">
        <v>7</v>
      </c>
      <c r="BV22">
        <v>20</v>
      </c>
      <c r="BW22">
        <v>7</v>
      </c>
      <c r="BX22">
        <v>11</v>
      </c>
      <c r="BY22">
        <v>5</v>
      </c>
      <c r="BZ22">
        <v>9</v>
      </c>
      <c r="CA22">
        <v>8</v>
      </c>
      <c r="CB22">
        <v>11</v>
      </c>
      <c r="CC22">
        <v>9</v>
      </c>
      <c r="CD22">
        <v>15</v>
      </c>
      <c r="CE22">
        <v>7</v>
      </c>
      <c r="CF22">
        <v>15</v>
      </c>
      <c r="CG22">
        <v>11</v>
      </c>
      <c r="CH22">
        <v>13</v>
      </c>
      <c r="CI22">
        <v>11</v>
      </c>
      <c r="CJ22">
        <v>12</v>
      </c>
      <c r="CK22">
        <v>5</v>
      </c>
      <c r="CL22">
        <v>11</v>
      </c>
      <c r="CM22">
        <v>7</v>
      </c>
      <c r="CN22">
        <v>9</v>
      </c>
      <c r="CO22">
        <v>10</v>
      </c>
      <c r="CP22">
        <v>10</v>
      </c>
      <c r="CQ22">
        <v>5</v>
      </c>
      <c r="CR22">
        <v>5</v>
      </c>
      <c r="CS22">
        <v>10</v>
      </c>
      <c r="CT22">
        <v>15</v>
      </c>
      <c r="CU22">
        <v>10</v>
      </c>
      <c r="CV22">
        <v>11</v>
      </c>
      <c r="CW22">
        <v>7</v>
      </c>
      <c r="CX22">
        <v>4</v>
      </c>
      <c r="CY22">
        <v>9.58</v>
      </c>
      <c r="CZ22">
        <v>3.05565</v>
      </c>
      <c r="DA22" t="s">
        <v>105</v>
      </c>
    </row>
    <row r="23" spans="1:105" x14ac:dyDescent="0.2">
      <c r="B23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 t="s">
        <v>105</v>
      </c>
    </row>
    <row r="24" spans="1:105" x14ac:dyDescent="0.2">
      <c r="B24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 t="s">
        <v>105</v>
      </c>
    </row>
    <row r="25" spans="1:105" x14ac:dyDescent="0.2">
      <c r="B25">
        <v>5</v>
      </c>
      <c r="C25">
        <v>0</v>
      </c>
      <c r="D25">
        <v>2</v>
      </c>
      <c r="E25">
        <v>0</v>
      </c>
      <c r="F25">
        <v>1</v>
      </c>
      <c r="G25">
        <v>1</v>
      </c>
      <c r="H25">
        <v>3</v>
      </c>
      <c r="I25">
        <v>1</v>
      </c>
      <c r="J25">
        <v>0</v>
      </c>
      <c r="K25">
        <v>1</v>
      </c>
      <c r="L25">
        <v>0</v>
      </c>
      <c r="M25">
        <v>2</v>
      </c>
      <c r="N25">
        <v>0</v>
      </c>
      <c r="O25">
        <v>1</v>
      </c>
      <c r="P25">
        <v>0</v>
      </c>
      <c r="Q25">
        <v>2</v>
      </c>
      <c r="R25">
        <v>0</v>
      </c>
      <c r="S25">
        <v>2</v>
      </c>
      <c r="T25">
        <v>1</v>
      </c>
      <c r="U25">
        <v>1</v>
      </c>
      <c r="V25">
        <v>2</v>
      </c>
      <c r="W25">
        <v>0</v>
      </c>
      <c r="X25">
        <v>1</v>
      </c>
      <c r="Y25">
        <v>0</v>
      </c>
      <c r="Z25">
        <v>2</v>
      </c>
      <c r="AA25">
        <v>0</v>
      </c>
      <c r="AB25">
        <v>2</v>
      </c>
      <c r="AC25">
        <v>0</v>
      </c>
      <c r="AD25">
        <v>1</v>
      </c>
      <c r="AE25">
        <v>0</v>
      </c>
      <c r="AF25">
        <v>2</v>
      </c>
      <c r="AG25">
        <v>1</v>
      </c>
      <c r="AH25">
        <v>1</v>
      </c>
      <c r="AI25">
        <v>1</v>
      </c>
      <c r="AJ25">
        <v>0</v>
      </c>
      <c r="AK25">
        <v>2</v>
      </c>
      <c r="AL25">
        <v>0</v>
      </c>
      <c r="AM25">
        <v>1</v>
      </c>
      <c r="AN25">
        <v>0</v>
      </c>
      <c r="AO25">
        <v>4</v>
      </c>
      <c r="AP25">
        <v>0</v>
      </c>
      <c r="AQ25">
        <v>2</v>
      </c>
      <c r="AR25">
        <v>0</v>
      </c>
      <c r="AS25">
        <v>1</v>
      </c>
      <c r="AT25">
        <v>1</v>
      </c>
      <c r="AU25">
        <v>2</v>
      </c>
      <c r="AV25">
        <v>1</v>
      </c>
      <c r="AW25">
        <v>0</v>
      </c>
      <c r="AX25">
        <v>1</v>
      </c>
      <c r="AY25">
        <v>0</v>
      </c>
      <c r="AZ25">
        <v>2</v>
      </c>
      <c r="BA25">
        <v>0</v>
      </c>
      <c r="BB25">
        <v>1</v>
      </c>
      <c r="BC25">
        <v>0</v>
      </c>
      <c r="BD25">
        <v>3</v>
      </c>
      <c r="BE25">
        <v>0</v>
      </c>
      <c r="BF25">
        <v>1</v>
      </c>
      <c r="BG25">
        <v>1</v>
      </c>
      <c r="BH25">
        <v>3</v>
      </c>
      <c r="BI25">
        <v>2</v>
      </c>
      <c r="BJ25">
        <v>0</v>
      </c>
      <c r="BK25">
        <v>1</v>
      </c>
      <c r="BL25">
        <v>0</v>
      </c>
      <c r="BM25">
        <v>2</v>
      </c>
      <c r="BN25">
        <v>0</v>
      </c>
      <c r="BO25">
        <v>1</v>
      </c>
      <c r="BP25">
        <v>0</v>
      </c>
      <c r="BQ25">
        <v>1</v>
      </c>
      <c r="BR25">
        <v>1</v>
      </c>
      <c r="BS25">
        <v>2</v>
      </c>
      <c r="BT25">
        <v>1</v>
      </c>
      <c r="BU25">
        <v>1</v>
      </c>
      <c r="BV25">
        <v>1</v>
      </c>
      <c r="BW25">
        <v>0</v>
      </c>
      <c r="BX25">
        <v>1</v>
      </c>
      <c r="BY25">
        <v>0</v>
      </c>
      <c r="BZ25">
        <v>1</v>
      </c>
      <c r="CA25">
        <v>0</v>
      </c>
      <c r="CB25">
        <v>2</v>
      </c>
      <c r="CC25">
        <v>0</v>
      </c>
      <c r="CD25">
        <v>1</v>
      </c>
      <c r="CE25">
        <v>1</v>
      </c>
      <c r="CF25">
        <v>2</v>
      </c>
      <c r="CG25">
        <v>1</v>
      </c>
      <c r="CH25">
        <v>0</v>
      </c>
      <c r="CI25">
        <v>1</v>
      </c>
      <c r="CJ25">
        <v>0</v>
      </c>
      <c r="CK25">
        <v>3</v>
      </c>
      <c r="CL25">
        <v>0</v>
      </c>
      <c r="CM25">
        <v>1</v>
      </c>
      <c r="CN25">
        <v>0</v>
      </c>
      <c r="CO25">
        <v>1</v>
      </c>
      <c r="CP25">
        <v>0</v>
      </c>
      <c r="CQ25">
        <v>2</v>
      </c>
      <c r="CR25">
        <v>1</v>
      </c>
      <c r="CS25">
        <v>1</v>
      </c>
      <c r="CT25">
        <v>1</v>
      </c>
      <c r="CU25">
        <v>0</v>
      </c>
      <c r="CV25">
        <v>1</v>
      </c>
      <c r="CW25">
        <v>0</v>
      </c>
      <c r="CX25">
        <v>1</v>
      </c>
      <c r="CY25">
        <v>0.92</v>
      </c>
      <c r="CZ25">
        <v>0.89532999999999996</v>
      </c>
      <c r="DA25" t="s">
        <v>105</v>
      </c>
    </row>
    <row r="26" spans="1:105" x14ac:dyDescent="0.2">
      <c r="B26">
        <v>6</v>
      </c>
      <c r="C26">
        <v>4</v>
      </c>
      <c r="D26">
        <v>1</v>
      </c>
      <c r="E26">
        <v>1</v>
      </c>
      <c r="F26">
        <v>2</v>
      </c>
      <c r="G26">
        <v>5</v>
      </c>
      <c r="H26">
        <v>2</v>
      </c>
      <c r="I26">
        <v>0</v>
      </c>
      <c r="J26">
        <v>1</v>
      </c>
      <c r="K26">
        <v>0</v>
      </c>
      <c r="L26">
        <v>3</v>
      </c>
      <c r="M26">
        <v>1</v>
      </c>
      <c r="N26">
        <v>2</v>
      </c>
      <c r="O26">
        <v>1</v>
      </c>
      <c r="P26">
        <v>3</v>
      </c>
      <c r="Q26">
        <v>3</v>
      </c>
      <c r="R26">
        <v>3</v>
      </c>
      <c r="S26">
        <v>1</v>
      </c>
      <c r="T26">
        <v>1</v>
      </c>
      <c r="U26">
        <v>2</v>
      </c>
      <c r="V26">
        <v>0</v>
      </c>
      <c r="W26">
        <v>2</v>
      </c>
      <c r="X26">
        <v>0</v>
      </c>
      <c r="Y26">
        <v>2</v>
      </c>
      <c r="Z26">
        <v>2</v>
      </c>
      <c r="AA26">
        <v>2</v>
      </c>
      <c r="AB26">
        <v>1</v>
      </c>
      <c r="AC26">
        <v>1</v>
      </c>
      <c r="AD26">
        <v>3</v>
      </c>
      <c r="AE26">
        <v>5</v>
      </c>
      <c r="AF26">
        <v>4</v>
      </c>
      <c r="AG26">
        <v>2</v>
      </c>
      <c r="AH26">
        <v>1</v>
      </c>
      <c r="AI26">
        <v>0</v>
      </c>
      <c r="AJ26">
        <v>6</v>
      </c>
      <c r="AK26">
        <v>0</v>
      </c>
      <c r="AL26">
        <v>3</v>
      </c>
      <c r="AM26">
        <v>1</v>
      </c>
      <c r="AN26">
        <v>6</v>
      </c>
      <c r="AO26">
        <v>2</v>
      </c>
      <c r="AP26">
        <v>5</v>
      </c>
      <c r="AQ26">
        <v>1</v>
      </c>
      <c r="AR26">
        <v>1</v>
      </c>
      <c r="AS26">
        <v>3</v>
      </c>
      <c r="AT26">
        <v>2</v>
      </c>
      <c r="AU26">
        <v>2</v>
      </c>
      <c r="AV26">
        <v>0</v>
      </c>
      <c r="AW26">
        <v>1</v>
      </c>
      <c r="AX26">
        <v>0</v>
      </c>
      <c r="AY26">
        <v>3</v>
      </c>
      <c r="AZ26">
        <v>1</v>
      </c>
      <c r="BA26">
        <v>1</v>
      </c>
      <c r="BB26">
        <v>2</v>
      </c>
      <c r="BC26">
        <v>4</v>
      </c>
      <c r="BD26">
        <v>2</v>
      </c>
      <c r="BE26">
        <v>3</v>
      </c>
      <c r="BF26">
        <v>1</v>
      </c>
      <c r="BG26">
        <v>4</v>
      </c>
      <c r="BH26">
        <v>3</v>
      </c>
      <c r="BI26">
        <v>0</v>
      </c>
      <c r="BJ26">
        <v>2</v>
      </c>
      <c r="BK26">
        <v>1</v>
      </c>
      <c r="BL26">
        <v>3</v>
      </c>
      <c r="BM26">
        <v>3</v>
      </c>
      <c r="BN26">
        <v>5</v>
      </c>
      <c r="BO26">
        <v>1</v>
      </c>
      <c r="BP26">
        <v>1</v>
      </c>
      <c r="BQ26">
        <v>2</v>
      </c>
      <c r="BR26">
        <v>5</v>
      </c>
      <c r="BS26">
        <v>2</v>
      </c>
      <c r="BT26">
        <v>3</v>
      </c>
      <c r="BU26">
        <v>1</v>
      </c>
      <c r="BV26">
        <v>0</v>
      </c>
      <c r="BW26">
        <v>2</v>
      </c>
      <c r="BX26">
        <v>1</v>
      </c>
      <c r="BY26">
        <v>2</v>
      </c>
      <c r="BZ26">
        <v>3</v>
      </c>
      <c r="CA26">
        <v>3</v>
      </c>
      <c r="CB26">
        <v>2</v>
      </c>
      <c r="CC26">
        <v>2</v>
      </c>
      <c r="CD26">
        <v>1</v>
      </c>
      <c r="CE26">
        <v>4</v>
      </c>
      <c r="CF26">
        <v>4</v>
      </c>
      <c r="CG26">
        <v>0</v>
      </c>
      <c r="CH26">
        <v>1</v>
      </c>
      <c r="CI26">
        <v>0</v>
      </c>
      <c r="CJ26">
        <v>4</v>
      </c>
      <c r="CK26">
        <v>1</v>
      </c>
      <c r="CL26">
        <v>3</v>
      </c>
      <c r="CM26">
        <v>1</v>
      </c>
      <c r="CN26">
        <v>1</v>
      </c>
      <c r="CO26">
        <v>3</v>
      </c>
      <c r="CP26">
        <v>2</v>
      </c>
      <c r="CQ26">
        <v>2</v>
      </c>
      <c r="CR26">
        <v>2</v>
      </c>
      <c r="CS26">
        <v>1</v>
      </c>
      <c r="CT26">
        <v>0</v>
      </c>
      <c r="CU26">
        <v>3</v>
      </c>
      <c r="CV26">
        <v>0</v>
      </c>
      <c r="CW26">
        <v>2</v>
      </c>
      <c r="CX26">
        <v>1</v>
      </c>
      <c r="CY26">
        <v>1.98</v>
      </c>
      <c r="CZ26">
        <v>1.4493499999999999</v>
      </c>
      <c r="DA26" t="s">
        <v>105</v>
      </c>
    </row>
    <row r="27" spans="1:105" x14ac:dyDescent="0.2">
      <c r="B27">
        <v>7</v>
      </c>
      <c r="C27">
        <v>2</v>
      </c>
      <c r="D27">
        <v>4</v>
      </c>
      <c r="E27">
        <v>4</v>
      </c>
      <c r="F27">
        <v>6</v>
      </c>
      <c r="G27">
        <v>3</v>
      </c>
      <c r="H27">
        <v>0</v>
      </c>
      <c r="I27">
        <v>1</v>
      </c>
      <c r="J27">
        <v>3</v>
      </c>
      <c r="K27">
        <v>5</v>
      </c>
      <c r="L27">
        <v>3</v>
      </c>
      <c r="M27">
        <v>3</v>
      </c>
      <c r="N27">
        <v>1</v>
      </c>
      <c r="O27">
        <v>4</v>
      </c>
      <c r="P27">
        <v>4</v>
      </c>
      <c r="Q27">
        <v>4</v>
      </c>
      <c r="R27">
        <v>3</v>
      </c>
      <c r="S27">
        <v>1</v>
      </c>
      <c r="T27">
        <v>2</v>
      </c>
      <c r="U27">
        <v>0</v>
      </c>
      <c r="V27">
        <v>2</v>
      </c>
      <c r="W27">
        <v>1</v>
      </c>
      <c r="X27">
        <v>3</v>
      </c>
      <c r="Y27">
        <v>3</v>
      </c>
      <c r="Z27">
        <v>3</v>
      </c>
      <c r="AA27">
        <v>3</v>
      </c>
      <c r="AB27">
        <v>2</v>
      </c>
      <c r="AC27">
        <v>3</v>
      </c>
      <c r="AD27">
        <v>5</v>
      </c>
      <c r="AE27">
        <v>4</v>
      </c>
      <c r="AF27">
        <v>4</v>
      </c>
      <c r="AG27">
        <v>2</v>
      </c>
      <c r="AH27">
        <v>0</v>
      </c>
      <c r="AI27">
        <v>7</v>
      </c>
      <c r="AJ27">
        <v>2</v>
      </c>
      <c r="AK27">
        <v>4</v>
      </c>
      <c r="AL27">
        <v>1</v>
      </c>
      <c r="AM27">
        <v>6</v>
      </c>
      <c r="AN27">
        <v>4</v>
      </c>
      <c r="AO27">
        <v>6</v>
      </c>
      <c r="AP27">
        <v>2</v>
      </c>
      <c r="AQ27">
        <v>1</v>
      </c>
      <c r="AR27">
        <v>4</v>
      </c>
      <c r="AS27">
        <v>2</v>
      </c>
      <c r="AT27">
        <v>4</v>
      </c>
      <c r="AU27">
        <v>0</v>
      </c>
      <c r="AV27">
        <v>1</v>
      </c>
      <c r="AW27">
        <v>2</v>
      </c>
      <c r="AX27">
        <v>4</v>
      </c>
      <c r="AY27">
        <v>2</v>
      </c>
      <c r="AZ27">
        <v>3</v>
      </c>
      <c r="BA27">
        <v>3</v>
      </c>
      <c r="BB27">
        <v>4</v>
      </c>
      <c r="BC27">
        <v>3</v>
      </c>
      <c r="BD27">
        <v>4</v>
      </c>
      <c r="BE27">
        <v>2</v>
      </c>
      <c r="BF27">
        <v>7</v>
      </c>
      <c r="BG27">
        <v>3</v>
      </c>
      <c r="BH27">
        <v>1</v>
      </c>
      <c r="BI27">
        <v>3</v>
      </c>
      <c r="BJ27">
        <v>1</v>
      </c>
      <c r="BK27">
        <v>3</v>
      </c>
      <c r="BL27">
        <v>3</v>
      </c>
      <c r="BM27">
        <v>6</v>
      </c>
      <c r="BN27">
        <v>2</v>
      </c>
      <c r="BO27">
        <v>2</v>
      </c>
      <c r="BP27">
        <v>2</v>
      </c>
      <c r="BQ27">
        <v>5</v>
      </c>
      <c r="BR27">
        <v>2</v>
      </c>
      <c r="BS27">
        <v>5</v>
      </c>
      <c r="BT27">
        <v>1</v>
      </c>
      <c r="BU27">
        <v>2</v>
      </c>
      <c r="BV27">
        <v>3</v>
      </c>
      <c r="BW27">
        <v>2</v>
      </c>
      <c r="BX27">
        <v>2</v>
      </c>
      <c r="BY27">
        <v>6</v>
      </c>
      <c r="BZ27">
        <v>4</v>
      </c>
      <c r="CA27">
        <v>4</v>
      </c>
      <c r="CB27">
        <v>3</v>
      </c>
      <c r="CC27">
        <v>2</v>
      </c>
      <c r="CD27">
        <v>6</v>
      </c>
      <c r="CE27">
        <v>6</v>
      </c>
      <c r="CF27">
        <v>0</v>
      </c>
      <c r="CG27">
        <v>4</v>
      </c>
      <c r="CH27">
        <v>1</v>
      </c>
      <c r="CI27">
        <v>5</v>
      </c>
      <c r="CJ27">
        <v>3</v>
      </c>
      <c r="CK27">
        <v>5</v>
      </c>
      <c r="CL27">
        <v>2</v>
      </c>
      <c r="CM27">
        <v>2</v>
      </c>
      <c r="CN27">
        <v>3</v>
      </c>
      <c r="CO27">
        <v>2</v>
      </c>
      <c r="CP27">
        <v>3</v>
      </c>
      <c r="CQ27">
        <v>2</v>
      </c>
      <c r="CR27">
        <v>1</v>
      </c>
      <c r="CS27">
        <v>0</v>
      </c>
      <c r="CT27">
        <v>3</v>
      </c>
      <c r="CU27">
        <v>1</v>
      </c>
      <c r="CV27">
        <v>5</v>
      </c>
      <c r="CW27">
        <v>1</v>
      </c>
      <c r="CX27">
        <v>5</v>
      </c>
      <c r="CY27">
        <v>2.93</v>
      </c>
      <c r="CZ27">
        <v>1.6712400000000001</v>
      </c>
      <c r="DA27" t="s">
        <v>105</v>
      </c>
    </row>
    <row r="28" spans="1:105" x14ac:dyDescent="0.2">
      <c r="B28">
        <v>8</v>
      </c>
      <c r="C28">
        <v>1</v>
      </c>
      <c r="D28">
        <v>1</v>
      </c>
      <c r="E28">
        <v>3</v>
      </c>
      <c r="F28">
        <v>1</v>
      </c>
      <c r="G28">
        <v>0</v>
      </c>
      <c r="H28">
        <v>1</v>
      </c>
      <c r="I28">
        <v>0</v>
      </c>
      <c r="J28">
        <v>2</v>
      </c>
      <c r="K28">
        <v>0</v>
      </c>
      <c r="L28">
        <v>1</v>
      </c>
      <c r="M28">
        <v>0</v>
      </c>
      <c r="N28">
        <v>2</v>
      </c>
      <c r="O28">
        <v>0</v>
      </c>
      <c r="P28">
        <v>2</v>
      </c>
      <c r="Q28">
        <v>1</v>
      </c>
      <c r="R28">
        <v>1</v>
      </c>
      <c r="S28">
        <v>2</v>
      </c>
      <c r="T28">
        <v>0</v>
      </c>
      <c r="U28">
        <v>1</v>
      </c>
      <c r="V28">
        <v>0</v>
      </c>
      <c r="W28">
        <v>2</v>
      </c>
      <c r="X28">
        <v>0</v>
      </c>
      <c r="Y28">
        <v>2</v>
      </c>
      <c r="Z28">
        <v>0</v>
      </c>
      <c r="AA28">
        <v>1</v>
      </c>
      <c r="AB28">
        <v>0</v>
      </c>
      <c r="AC28">
        <v>2</v>
      </c>
      <c r="AD28">
        <v>1</v>
      </c>
      <c r="AE28">
        <v>1</v>
      </c>
      <c r="AF28">
        <v>1</v>
      </c>
      <c r="AG28">
        <v>0</v>
      </c>
      <c r="AH28">
        <v>2</v>
      </c>
      <c r="AI28">
        <v>0</v>
      </c>
      <c r="AJ28">
        <v>1</v>
      </c>
      <c r="AK28">
        <v>0</v>
      </c>
      <c r="AL28">
        <v>4</v>
      </c>
      <c r="AM28">
        <v>0</v>
      </c>
      <c r="AN28">
        <v>1</v>
      </c>
      <c r="AO28">
        <v>0</v>
      </c>
      <c r="AP28">
        <v>1</v>
      </c>
      <c r="AQ28">
        <v>1</v>
      </c>
      <c r="AR28">
        <v>2</v>
      </c>
      <c r="AS28">
        <v>1</v>
      </c>
      <c r="AT28">
        <v>0</v>
      </c>
      <c r="AU28">
        <v>1</v>
      </c>
      <c r="AV28">
        <v>0</v>
      </c>
      <c r="AW28">
        <v>2</v>
      </c>
      <c r="AX28">
        <v>0</v>
      </c>
      <c r="AY28">
        <v>1</v>
      </c>
      <c r="AZ28">
        <v>0</v>
      </c>
      <c r="BA28">
        <v>3</v>
      </c>
      <c r="BB28">
        <v>0</v>
      </c>
      <c r="BC28">
        <v>1</v>
      </c>
      <c r="BD28">
        <v>1</v>
      </c>
      <c r="BE28">
        <v>3</v>
      </c>
      <c r="BF28">
        <v>2</v>
      </c>
      <c r="BG28">
        <v>0</v>
      </c>
      <c r="BH28">
        <v>1</v>
      </c>
      <c r="BI28">
        <v>0</v>
      </c>
      <c r="BJ28">
        <v>2</v>
      </c>
      <c r="BK28">
        <v>0</v>
      </c>
      <c r="BL28">
        <v>1</v>
      </c>
      <c r="BM28">
        <v>0</v>
      </c>
      <c r="BN28">
        <v>1</v>
      </c>
      <c r="BO28">
        <v>1</v>
      </c>
      <c r="BP28">
        <v>2</v>
      </c>
      <c r="BQ28">
        <v>1</v>
      </c>
      <c r="BR28">
        <v>1</v>
      </c>
      <c r="BS28">
        <v>1</v>
      </c>
      <c r="BT28">
        <v>0</v>
      </c>
      <c r="BU28">
        <v>2</v>
      </c>
      <c r="BV28">
        <v>0</v>
      </c>
      <c r="BW28">
        <v>1</v>
      </c>
      <c r="BX28">
        <v>0</v>
      </c>
      <c r="BY28">
        <v>2</v>
      </c>
      <c r="BZ28">
        <v>0</v>
      </c>
      <c r="CA28">
        <v>1</v>
      </c>
      <c r="CB28">
        <v>1</v>
      </c>
      <c r="CC28">
        <v>2</v>
      </c>
      <c r="CD28">
        <v>1</v>
      </c>
      <c r="CE28">
        <v>0</v>
      </c>
      <c r="CF28">
        <v>1</v>
      </c>
      <c r="CG28">
        <v>0</v>
      </c>
      <c r="CH28">
        <v>3</v>
      </c>
      <c r="CI28">
        <v>0</v>
      </c>
      <c r="CJ28">
        <v>1</v>
      </c>
      <c r="CK28">
        <v>0</v>
      </c>
      <c r="CL28">
        <v>1</v>
      </c>
      <c r="CM28">
        <v>0</v>
      </c>
      <c r="CN28">
        <v>2</v>
      </c>
      <c r="CO28">
        <v>1</v>
      </c>
      <c r="CP28">
        <v>1</v>
      </c>
      <c r="CQ28">
        <v>1</v>
      </c>
      <c r="CR28">
        <v>0</v>
      </c>
      <c r="CS28">
        <v>1</v>
      </c>
      <c r="CT28">
        <v>0</v>
      </c>
      <c r="CU28">
        <v>1</v>
      </c>
      <c r="CV28">
        <v>0</v>
      </c>
      <c r="CW28">
        <v>4</v>
      </c>
      <c r="CX28">
        <v>0</v>
      </c>
      <c r="CY28">
        <v>0.94</v>
      </c>
      <c r="CZ28">
        <v>0.94087900000000002</v>
      </c>
      <c r="DA28" t="s">
        <v>105</v>
      </c>
    </row>
    <row r="29" spans="1:105" x14ac:dyDescent="0.2">
      <c r="A29" t="s">
        <v>133</v>
      </c>
      <c r="B29" t="s">
        <v>134</v>
      </c>
      <c r="C29" s="2">
        <v>58.190100000000001</v>
      </c>
      <c r="D29" s="2">
        <v>34.605699999999999</v>
      </c>
      <c r="E29" s="2">
        <v>74.384900000000002</v>
      </c>
      <c r="F29" s="2">
        <v>41.944800000000001</v>
      </c>
      <c r="G29" s="2">
        <v>42.854100000000003</v>
      </c>
      <c r="H29" s="2">
        <v>45.8035</v>
      </c>
      <c r="I29" s="2">
        <v>50.695</v>
      </c>
      <c r="J29" s="2">
        <v>44.968699999999998</v>
      </c>
      <c r="K29" s="2">
        <v>36.684600000000003</v>
      </c>
      <c r="L29" s="2">
        <v>41.1631</v>
      </c>
      <c r="M29" s="2">
        <v>32.985900000000001</v>
      </c>
      <c r="N29" s="2">
        <v>27.819199999999999</v>
      </c>
      <c r="O29" s="2">
        <v>49.754300000000001</v>
      </c>
      <c r="P29" s="2">
        <v>38.108699999999999</v>
      </c>
      <c r="Q29" s="2">
        <v>46.003300000000003</v>
      </c>
      <c r="R29" s="2">
        <v>37.901800000000001</v>
      </c>
      <c r="S29" s="2">
        <v>19.6966</v>
      </c>
      <c r="T29" s="2">
        <v>56.097000000000001</v>
      </c>
      <c r="U29" s="2">
        <v>47.195399999999999</v>
      </c>
      <c r="V29" s="2">
        <v>36.616300000000003</v>
      </c>
      <c r="W29" s="2">
        <v>68.719499999999996</v>
      </c>
      <c r="X29" s="2">
        <v>28.935099999999998</v>
      </c>
      <c r="Y29" s="2">
        <v>54.359499999999997</v>
      </c>
      <c r="Z29" s="2">
        <v>35.959400000000002</v>
      </c>
      <c r="AA29" s="2">
        <v>41.144300000000001</v>
      </c>
      <c r="AB29" s="2">
        <v>39.065899999999999</v>
      </c>
      <c r="AC29" s="2">
        <v>42.564</v>
      </c>
      <c r="AD29" s="2">
        <v>40.866</v>
      </c>
      <c r="AE29" s="2">
        <v>33.621299999999998</v>
      </c>
      <c r="AF29" s="2">
        <v>40.317599999999999</v>
      </c>
      <c r="AG29" s="2">
        <v>24.554500000000001</v>
      </c>
      <c r="AH29" s="2">
        <v>41.4</v>
      </c>
      <c r="AI29" s="2">
        <v>50.222000000000001</v>
      </c>
      <c r="AJ29" s="2">
        <v>52.1785</v>
      </c>
      <c r="AK29" s="2">
        <v>55.517499999999998</v>
      </c>
      <c r="AL29" s="2">
        <v>40.002499999999998</v>
      </c>
      <c r="AM29" s="2">
        <v>42.315399999999997</v>
      </c>
      <c r="AN29" s="2">
        <v>81.5227</v>
      </c>
      <c r="AO29" s="2">
        <v>50.804099999999998</v>
      </c>
      <c r="AP29" s="2">
        <v>44.961500000000001</v>
      </c>
      <c r="AQ29" s="2">
        <v>40.655799999999999</v>
      </c>
      <c r="AR29" s="2">
        <v>47.521599999999999</v>
      </c>
      <c r="AS29" s="2">
        <v>54.343600000000002</v>
      </c>
      <c r="AT29" s="2">
        <v>56.871000000000002</v>
      </c>
      <c r="AU29" s="2">
        <v>52.037799999999997</v>
      </c>
      <c r="AV29" s="2">
        <v>20.893699999999999</v>
      </c>
      <c r="AW29" s="2">
        <v>62.026499999999999</v>
      </c>
      <c r="AX29" s="2">
        <v>36.526299999999999</v>
      </c>
      <c r="AY29" s="2">
        <v>42.886800000000001</v>
      </c>
      <c r="AZ29" s="2">
        <v>38.2896</v>
      </c>
      <c r="BA29" s="2">
        <v>45.065399999999997</v>
      </c>
      <c r="BB29" s="2">
        <v>30.99</v>
      </c>
      <c r="BC29" s="2">
        <v>35.911900000000003</v>
      </c>
      <c r="BD29" s="2">
        <v>32.967399999999998</v>
      </c>
      <c r="BE29" s="2">
        <v>44.262700000000002</v>
      </c>
      <c r="BF29" s="2">
        <v>51.998899999999999</v>
      </c>
      <c r="BG29" s="2">
        <v>27.964200000000002</v>
      </c>
      <c r="BH29" s="2">
        <v>50.058999999999997</v>
      </c>
      <c r="BI29" s="2">
        <v>33.689399999999999</v>
      </c>
      <c r="BJ29" s="2">
        <v>34.648099999999999</v>
      </c>
      <c r="BK29" s="2">
        <v>50.973199999999999</v>
      </c>
      <c r="BL29" s="2">
        <v>48.728700000000003</v>
      </c>
      <c r="BM29" s="2">
        <v>32.175699999999999</v>
      </c>
      <c r="BN29" s="2">
        <v>41.869599999999998</v>
      </c>
      <c r="BO29" s="2">
        <v>17.524100000000001</v>
      </c>
      <c r="BP29" s="2">
        <v>42.1432</v>
      </c>
      <c r="BQ29" s="2">
        <v>29.484200000000001</v>
      </c>
      <c r="BR29" s="2">
        <v>57.513500000000001</v>
      </c>
      <c r="BS29" s="2">
        <v>20.843699999999998</v>
      </c>
      <c r="BT29" s="2">
        <v>29.920200000000001</v>
      </c>
      <c r="BU29" s="2">
        <v>31.3979</v>
      </c>
      <c r="BV29" s="2">
        <v>62.027999999999999</v>
      </c>
      <c r="BW29" s="2">
        <v>41.123600000000003</v>
      </c>
      <c r="BX29" s="2">
        <v>41.299700000000001</v>
      </c>
      <c r="BY29" s="2">
        <v>25.412099999999999</v>
      </c>
      <c r="BZ29" s="2">
        <v>39.636699999999998</v>
      </c>
      <c r="CA29" s="2">
        <v>26.446100000000001</v>
      </c>
      <c r="CB29" s="2">
        <v>57.031399999999998</v>
      </c>
      <c r="CC29" s="2">
        <v>46.1785</v>
      </c>
      <c r="CD29" s="2">
        <v>50.045099999999998</v>
      </c>
      <c r="CE29" s="2">
        <v>34.087699999999998</v>
      </c>
      <c r="CF29" s="2">
        <v>64.017300000000006</v>
      </c>
      <c r="CG29" s="2">
        <v>46.444800000000001</v>
      </c>
      <c r="CH29" s="2">
        <v>61.058500000000002</v>
      </c>
      <c r="CI29" s="2">
        <v>51.748100000000001</v>
      </c>
      <c r="CJ29" s="2">
        <v>62.057699999999997</v>
      </c>
      <c r="CK29" s="2">
        <v>29.0672</v>
      </c>
      <c r="CL29" s="2">
        <v>41.349200000000003</v>
      </c>
      <c r="CM29" s="2">
        <v>24.269100000000002</v>
      </c>
      <c r="CN29" s="2">
        <v>45.848399999999998</v>
      </c>
      <c r="CO29" s="2">
        <v>37.417299999999997</v>
      </c>
      <c r="CP29" s="2">
        <v>40.718299999999999</v>
      </c>
      <c r="CQ29" s="2">
        <v>26.19</v>
      </c>
      <c r="CR29" s="2">
        <v>18.836300000000001</v>
      </c>
      <c r="CS29" s="2">
        <v>43.846499999999999</v>
      </c>
      <c r="CT29" s="2">
        <v>46.500999999999998</v>
      </c>
      <c r="CU29" s="2">
        <v>43.035699999999999</v>
      </c>
      <c r="CV29" s="2">
        <v>52.972299999999997</v>
      </c>
      <c r="CW29" s="2">
        <v>30.525099999999998</v>
      </c>
      <c r="CX29" s="2">
        <v>20.461500000000001</v>
      </c>
      <c r="CY29">
        <v>41.249899999999997</v>
      </c>
      <c r="CZ29">
        <v>12.2636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71"/>
  <sheetViews>
    <sheetView topLeftCell="A31" workbookViewId="0">
      <pane xSplit="1" topLeftCell="CV1" activePane="topRight" state="frozen"/>
      <selection pane="topRight" activeCell="DB8" sqref="DB8"/>
    </sheetView>
  </sheetViews>
  <sheetFormatPr baseColWidth="10" defaultRowHeight="16" x14ac:dyDescent="0.2"/>
  <cols>
    <col min="1" max="1" width="38.5" bestFit="1" customWidth="1"/>
    <col min="2" max="2" width="14.5" bestFit="1" customWidth="1"/>
    <col min="3" max="3" width="21.5" bestFit="1" customWidth="1"/>
    <col min="4" max="4" width="16.5" bestFit="1" customWidth="1"/>
    <col min="5" max="5" width="24.33203125" bestFit="1" customWidth="1"/>
    <col min="6" max="106" width="12.1640625" bestFit="1" customWidth="1"/>
    <col min="107" max="107" width="13.83203125" customWidth="1"/>
  </cols>
  <sheetData>
    <row r="1" spans="1:107" x14ac:dyDescent="0.2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166</v>
      </c>
      <c r="AF1" t="s">
        <v>167</v>
      </c>
      <c r="AG1" t="s">
        <v>168</v>
      </c>
      <c r="AH1" t="s">
        <v>169</v>
      </c>
      <c r="AI1" t="s">
        <v>170</v>
      </c>
      <c r="AJ1" t="s">
        <v>171</v>
      </c>
      <c r="AK1" t="s">
        <v>172</v>
      </c>
      <c r="AL1" t="s">
        <v>173</v>
      </c>
      <c r="AM1" t="s">
        <v>174</v>
      </c>
      <c r="AN1" t="s">
        <v>175</v>
      </c>
      <c r="AO1" t="s">
        <v>176</v>
      </c>
      <c r="AP1" t="s">
        <v>177</v>
      </c>
      <c r="AQ1" t="s">
        <v>178</v>
      </c>
      <c r="AR1" t="s">
        <v>179</v>
      </c>
      <c r="AS1" t="s">
        <v>180</v>
      </c>
      <c r="AT1" t="s">
        <v>181</v>
      </c>
      <c r="AU1" t="s">
        <v>182</v>
      </c>
      <c r="AV1" t="s">
        <v>183</v>
      </c>
      <c r="AW1" t="s">
        <v>184</v>
      </c>
      <c r="AX1" t="s">
        <v>185</v>
      </c>
      <c r="AY1" t="s">
        <v>186</v>
      </c>
      <c r="AZ1" t="s">
        <v>187</v>
      </c>
      <c r="BA1" t="s">
        <v>188</v>
      </c>
      <c r="BB1" t="s">
        <v>189</v>
      </c>
      <c r="BC1" t="s">
        <v>190</v>
      </c>
      <c r="BD1" t="s">
        <v>191</v>
      </c>
      <c r="BE1" t="s">
        <v>192</v>
      </c>
      <c r="BF1" t="s">
        <v>193</v>
      </c>
      <c r="BG1" t="s">
        <v>194</v>
      </c>
      <c r="BH1" t="s">
        <v>195</v>
      </c>
      <c r="BI1" t="s">
        <v>196</v>
      </c>
      <c r="BJ1" t="s">
        <v>197</v>
      </c>
      <c r="BK1" t="s">
        <v>198</v>
      </c>
      <c r="BL1" t="s">
        <v>199</v>
      </c>
      <c r="BM1" t="s">
        <v>200</v>
      </c>
      <c r="BN1" t="s">
        <v>201</v>
      </c>
      <c r="BO1" t="s">
        <v>202</v>
      </c>
      <c r="BP1" t="s">
        <v>203</v>
      </c>
      <c r="BQ1" t="s">
        <v>204</v>
      </c>
      <c r="BR1" t="s">
        <v>205</v>
      </c>
      <c r="BS1" t="s">
        <v>206</v>
      </c>
      <c r="BT1" t="s">
        <v>207</v>
      </c>
      <c r="BU1" t="s">
        <v>208</v>
      </c>
      <c r="BV1" t="s">
        <v>209</v>
      </c>
      <c r="BW1" t="s">
        <v>210</v>
      </c>
      <c r="BX1" t="s">
        <v>211</v>
      </c>
      <c r="BY1" t="s">
        <v>212</v>
      </c>
      <c r="BZ1" t="s">
        <v>213</v>
      </c>
      <c r="CA1" t="s">
        <v>214</v>
      </c>
      <c r="CB1" t="s">
        <v>215</v>
      </c>
      <c r="CC1" t="s">
        <v>216</v>
      </c>
      <c r="CD1" t="s">
        <v>217</v>
      </c>
      <c r="CE1" t="s">
        <v>218</v>
      </c>
      <c r="CF1" t="s">
        <v>219</v>
      </c>
      <c r="CG1" t="s">
        <v>220</v>
      </c>
      <c r="CH1" t="s">
        <v>221</v>
      </c>
      <c r="CI1" t="s">
        <v>222</v>
      </c>
      <c r="CJ1" t="s">
        <v>223</v>
      </c>
      <c r="CK1" t="s">
        <v>224</v>
      </c>
      <c r="CL1" t="s">
        <v>225</v>
      </c>
      <c r="CM1" t="s">
        <v>226</v>
      </c>
      <c r="CN1" t="s">
        <v>227</v>
      </c>
      <c r="CO1" t="s">
        <v>228</v>
      </c>
      <c r="CP1" t="s">
        <v>229</v>
      </c>
      <c r="CQ1" t="s">
        <v>230</v>
      </c>
      <c r="CR1" t="s">
        <v>231</v>
      </c>
      <c r="CS1" t="s">
        <v>232</v>
      </c>
      <c r="CT1" t="s">
        <v>233</v>
      </c>
      <c r="CU1" t="s">
        <v>234</v>
      </c>
      <c r="CV1" t="s">
        <v>235</v>
      </c>
      <c r="CW1" t="s">
        <v>236</v>
      </c>
      <c r="CX1" t="s">
        <v>237</v>
      </c>
      <c r="CY1" t="s">
        <v>238</v>
      </c>
      <c r="CZ1" t="s">
        <v>239</v>
      </c>
      <c r="DA1" t="s">
        <v>240</v>
      </c>
      <c r="DB1" t="s">
        <v>102</v>
      </c>
      <c r="DC1" t="s">
        <v>241</v>
      </c>
    </row>
    <row r="2" spans="1:107" x14ac:dyDescent="0.2">
      <c r="A2" t="s">
        <v>242</v>
      </c>
      <c r="B2" t="s">
        <v>243</v>
      </c>
      <c r="C2" t="s">
        <v>244</v>
      </c>
      <c r="D2" t="s">
        <v>245</v>
      </c>
      <c r="E2" t="s">
        <v>246</v>
      </c>
      <c r="F2">
        <v>9</v>
      </c>
      <c r="G2">
        <v>12</v>
      </c>
      <c r="H2">
        <v>17</v>
      </c>
      <c r="I2">
        <v>12</v>
      </c>
      <c r="J2">
        <v>10</v>
      </c>
      <c r="K2">
        <v>11</v>
      </c>
      <c r="L2">
        <v>8</v>
      </c>
      <c r="M2">
        <v>9</v>
      </c>
      <c r="N2">
        <v>20</v>
      </c>
      <c r="O2">
        <v>11</v>
      </c>
      <c r="P2">
        <v>16</v>
      </c>
      <c r="Q2">
        <v>8</v>
      </c>
      <c r="R2">
        <v>9</v>
      </c>
      <c r="S2">
        <v>8</v>
      </c>
      <c r="T2">
        <v>9</v>
      </c>
      <c r="U2">
        <v>14</v>
      </c>
      <c r="V2">
        <v>11</v>
      </c>
      <c r="W2">
        <v>15</v>
      </c>
      <c r="X2">
        <v>10</v>
      </c>
      <c r="Y2">
        <v>14</v>
      </c>
      <c r="Z2">
        <v>9</v>
      </c>
      <c r="AA2">
        <v>10</v>
      </c>
      <c r="AB2">
        <v>12</v>
      </c>
      <c r="AC2">
        <v>10</v>
      </c>
      <c r="AD2">
        <v>15</v>
      </c>
      <c r="AE2">
        <v>13</v>
      </c>
      <c r="AF2">
        <v>7</v>
      </c>
      <c r="AG2">
        <v>13</v>
      </c>
      <c r="AH2">
        <v>9</v>
      </c>
      <c r="AI2">
        <v>16</v>
      </c>
      <c r="AJ2">
        <v>10</v>
      </c>
      <c r="AK2">
        <v>11</v>
      </c>
      <c r="AL2">
        <v>10</v>
      </c>
      <c r="AM2">
        <v>13</v>
      </c>
      <c r="AN2">
        <v>10</v>
      </c>
      <c r="AO2">
        <v>14</v>
      </c>
      <c r="AP2">
        <v>7</v>
      </c>
      <c r="AQ2">
        <v>14</v>
      </c>
      <c r="AR2">
        <v>16</v>
      </c>
      <c r="AS2">
        <v>8</v>
      </c>
      <c r="AT2">
        <v>8</v>
      </c>
      <c r="AU2">
        <v>6</v>
      </c>
      <c r="AV2">
        <v>8</v>
      </c>
      <c r="AW2">
        <v>8</v>
      </c>
      <c r="AX2">
        <v>14</v>
      </c>
      <c r="AY2">
        <v>9</v>
      </c>
      <c r="AZ2">
        <v>10</v>
      </c>
      <c r="BA2">
        <v>13</v>
      </c>
      <c r="BB2">
        <v>8</v>
      </c>
      <c r="BC2">
        <v>10</v>
      </c>
      <c r="BD2">
        <v>10</v>
      </c>
      <c r="BE2">
        <v>7</v>
      </c>
      <c r="BF2">
        <v>11</v>
      </c>
      <c r="BG2">
        <v>9</v>
      </c>
      <c r="BH2">
        <v>13</v>
      </c>
      <c r="BI2">
        <v>15</v>
      </c>
      <c r="BJ2">
        <v>11</v>
      </c>
      <c r="BK2">
        <v>11</v>
      </c>
      <c r="BL2">
        <v>14</v>
      </c>
      <c r="BM2">
        <v>9</v>
      </c>
      <c r="BN2">
        <v>8</v>
      </c>
      <c r="BO2">
        <v>10</v>
      </c>
      <c r="BP2">
        <v>12</v>
      </c>
      <c r="BQ2">
        <v>13</v>
      </c>
      <c r="BR2">
        <v>10</v>
      </c>
      <c r="BS2">
        <v>4</v>
      </c>
      <c r="BT2">
        <v>6</v>
      </c>
      <c r="BU2">
        <v>6</v>
      </c>
      <c r="BV2">
        <v>14</v>
      </c>
      <c r="BW2">
        <v>11</v>
      </c>
      <c r="BX2">
        <v>10</v>
      </c>
      <c r="BY2">
        <v>14</v>
      </c>
      <c r="BZ2">
        <v>7</v>
      </c>
      <c r="CA2">
        <v>8</v>
      </c>
      <c r="CB2">
        <v>11</v>
      </c>
      <c r="CC2">
        <v>12</v>
      </c>
      <c r="CD2">
        <v>13</v>
      </c>
      <c r="CE2">
        <v>17</v>
      </c>
      <c r="CF2">
        <v>10</v>
      </c>
      <c r="CG2">
        <v>11</v>
      </c>
      <c r="CH2">
        <v>14</v>
      </c>
      <c r="CI2">
        <v>6</v>
      </c>
      <c r="CJ2">
        <v>12</v>
      </c>
      <c r="CK2">
        <v>14</v>
      </c>
      <c r="CL2">
        <v>11</v>
      </c>
      <c r="CM2">
        <v>9</v>
      </c>
      <c r="CN2">
        <v>9</v>
      </c>
      <c r="CO2">
        <v>12</v>
      </c>
      <c r="CP2">
        <v>15</v>
      </c>
      <c r="CQ2">
        <v>9</v>
      </c>
      <c r="CR2">
        <v>10</v>
      </c>
      <c r="CS2">
        <v>9</v>
      </c>
      <c r="CT2">
        <v>12</v>
      </c>
      <c r="CU2">
        <v>11</v>
      </c>
      <c r="CV2">
        <v>8</v>
      </c>
      <c r="CW2">
        <v>10</v>
      </c>
      <c r="CX2">
        <v>8</v>
      </c>
      <c r="CY2">
        <v>11</v>
      </c>
      <c r="CZ2">
        <v>13</v>
      </c>
      <c r="DA2">
        <v>20</v>
      </c>
      <c r="DB2">
        <f>AVERAGE(F2:DA2)</f>
        <v>10.94</v>
      </c>
      <c r="DC2">
        <f>STDEV(F2:DA2)</f>
        <v>3.0010772476670176</v>
      </c>
    </row>
    <row r="3" spans="1:107" x14ac:dyDescent="0.2">
      <c r="A3" t="s">
        <v>247</v>
      </c>
      <c r="B3" t="s">
        <v>243</v>
      </c>
      <c r="C3" t="s">
        <v>248</v>
      </c>
      <c r="D3" t="s">
        <v>245</v>
      </c>
      <c r="E3" t="s">
        <v>246</v>
      </c>
      <c r="F3">
        <v>9</v>
      </c>
      <c r="G3">
        <v>12</v>
      </c>
      <c r="H3">
        <v>17</v>
      </c>
      <c r="I3">
        <v>12</v>
      </c>
      <c r="J3">
        <v>10</v>
      </c>
      <c r="K3">
        <v>11</v>
      </c>
      <c r="L3">
        <v>8</v>
      </c>
      <c r="M3">
        <v>9</v>
      </c>
      <c r="N3">
        <v>19</v>
      </c>
      <c r="O3">
        <v>11</v>
      </c>
      <c r="P3">
        <v>16</v>
      </c>
      <c r="Q3">
        <v>8</v>
      </c>
      <c r="R3">
        <v>9</v>
      </c>
      <c r="S3">
        <v>7</v>
      </c>
      <c r="T3">
        <v>9</v>
      </c>
      <c r="U3">
        <v>13</v>
      </c>
      <c r="V3">
        <v>11</v>
      </c>
      <c r="W3">
        <v>15</v>
      </c>
      <c r="X3">
        <v>10</v>
      </c>
      <c r="Y3">
        <v>14</v>
      </c>
      <c r="Z3">
        <v>9</v>
      </c>
      <c r="AA3">
        <v>10</v>
      </c>
      <c r="AB3">
        <v>12</v>
      </c>
      <c r="AC3">
        <v>10</v>
      </c>
      <c r="AD3">
        <v>15</v>
      </c>
      <c r="AE3">
        <v>12</v>
      </c>
      <c r="AF3">
        <v>7</v>
      </c>
      <c r="AG3">
        <v>13</v>
      </c>
      <c r="AH3">
        <v>9</v>
      </c>
      <c r="AI3">
        <v>16</v>
      </c>
      <c r="AJ3">
        <v>9</v>
      </c>
      <c r="AK3">
        <v>11</v>
      </c>
      <c r="AL3">
        <v>10</v>
      </c>
      <c r="AM3">
        <v>13</v>
      </c>
      <c r="AN3">
        <v>9</v>
      </c>
      <c r="AO3">
        <v>14</v>
      </c>
      <c r="AP3">
        <v>7</v>
      </c>
      <c r="AQ3">
        <v>14</v>
      </c>
      <c r="AR3">
        <v>16</v>
      </c>
      <c r="AS3">
        <v>7</v>
      </c>
      <c r="AT3">
        <v>8</v>
      </c>
      <c r="AU3">
        <v>5</v>
      </c>
      <c r="AV3">
        <v>8</v>
      </c>
      <c r="AW3">
        <v>8</v>
      </c>
      <c r="AX3">
        <v>14</v>
      </c>
      <c r="AY3">
        <v>9</v>
      </c>
      <c r="AZ3">
        <v>10</v>
      </c>
      <c r="BA3">
        <v>13</v>
      </c>
      <c r="BB3">
        <v>8</v>
      </c>
      <c r="BC3">
        <v>10</v>
      </c>
      <c r="BD3">
        <v>10</v>
      </c>
      <c r="BE3">
        <v>7</v>
      </c>
      <c r="BF3">
        <v>11</v>
      </c>
      <c r="BG3">
        <v>9</v>
      </c>
      <c r="BH3">
        <v>12</v>
      </c>
      <c r="BI3">
        <v>15</v>
      </c>
      <c r="BJ3">
        <v>11</v>
      </c>
      <c r="BK3">
        <v>11</v>
      </c>
      <c r="BL3">
        <v>14</v>
      </c>
      <c r="BM3">
        <v>9</v>
      </c>
      <c r="BN3">
        <v>8</v>
      </c>
      <c r="BO3">
        <v>10</v>
      </c>
      <c r="BP3">
        <v>12</v>
      </c>
      <c r="BQ3">
        <v>13</v>
      </c>
      <c r="BR3">
        <v>10</v>
      </c>
      <c r="BS3">
        <v>4</v>
      </c>
      <c r="BT3">
        <v>6</v>
      </c>
      <c r="BU3">
        <v>6</v>
      </c>
      <c r="BV3">
        <v>14</v>
      </c>
      <c r="BW3">
        <v>11</v>
      </c>
      <c r="BX3">
        <v>10</v>
      </c>
      <c r="BY3">
        <v>14</v>
      </c>
      <c r="BZ3">
        <v>7</v>
      </c>
      <c r="CA3">
        <v>8</v>
      </c>
      <c r="CB3">
        <v>11</v>
      </c>
      <c r="CC3">
        <v>12</v>
      </c>
      <c r="CD3">
        <v>13</v>
      </c>
      <c r="CE3">
        <v>17</v>
      </c>
      <c r="CF3">
        <v>10</v>
      </c>
      <c r="CG3">
        <v>11</v>
      </c>
      <c r="CH3">
        <v>14</v>
      </c>
      <c r="CI3">
        <v>6</v>
      </c>
      <c r="CJ3">
        <v>12</v>
      </c>
      <c r="CK3">
        <v>14</v>
      </c>
      <c r="CL3">
        <v>11</v>
      </c>
      <c r="CM3">
        <v>9</v>
      </c>
      <c r="CN3">
        <v>9</v>
      </c>
      <c r="CO3">
        <v>12</v>
      </c>
      <c r="CP3">
        <v>15</v>
      </c>
      <c r="CQ3">
        <v>9</v>
      </c>
      <c r="CR3">
        <v>10</v>
      </c>
      <c r="CS3">
        <v>9</v>
      </c>
      <c r="CT3">
        <v>12</v>
      </c>
      <c r="CU3">
        <v>11</v>
      </c>
      <c r="CV3">
        <v>8</v>
      </c>
      <c r="CW3">
        <v>8</v>
      </c>
      <c r="CX3">
        <v>8</v>
      </c>
      <c r="CY3">
        <v>11</v>
      </c>
      <c r="CZ3">
        <v>13</v>
      </c>
      <c r="DA3">
        <v>20</v>
      </c>
      <c r="DB3">
        <f>AVERAGE(F3:DA3)</f>
        <v>10.83</v>
      </c>
      <c r="DC3">
        <f t="shared" ref="DC3:DC66" si="0">STDEV(F3:DA3)</f>
        <v>3.0152976970807059</v>
      </c>
    </row>
    <row r="4" spans="1:107" x14ac:dyDescent="0.2">
      <c r="A4" t="s">
        <v>249</v>
      </c>
      <c r="B4" t="s">
        <v>250</v>
      </c>
      <c r="C4" t="s">
        <v>251</v>
      </c>
      <c r="D4" t="s">
        <v>245</v>
      </c>
      <c r="E4" t="s">
        <v>246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f t="shared" ref="DB4:DB67" si="1">AVERAGE(F4:DA4)</f>
        <v>0</v>
      </c>
      <c r="DC4">
        <f t="shared" si="0"/>
        <v>0</v>
      </c>
    </row>
    <row r="5" spans="1:107" x14ac:dyDescent="0.2">
      <c r="A5" t="s">
        <v>252</v>
      </c>
      <c r="B5" t="s">
        <v>250</v>
      </c>
      <c r="C5" t="s">
        <v>253</v>
      </c>
      <c r="D5" t="s">
        <v>245</v>
      </c>
      <c r="E5" t="s">
        <v>246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f t="shared" si="1"/>
        <v>0</v>
      </c>
      <c r="DC5">
        <f t="shared" si="0"/>
        <v>0</v>
      </c>
    </row>
    <row r="6" spans="1:107" x14ac:dyDescent="0.2">
      <c r="A6" t="s">
        <v>254</v>
      </c>
      <c r="B6" t="s">
        <v>250</v>
      </c>
      <c r="C6" t="s">
        <v>255</v>
      </c>
      <c r="D6" t="s">
        <v>245</v>
      </c>
      <c r="E6" t="s">
        <v>246</v>
      </c>
      <c r="F6">
        <v>0.45832503099999999</v>
      </c>
      <c r="G6">
        <v>0.79685961800000005</v>
      </c>
      <c r="H6">
        <v>0.75970357099999997</v>
      </c>
      <c r="I6">
        <v>2.439529287</v>
      </c>
      <c r="J6">
        <v>0.36842276499999999</v>
      </c>
      <c r="K6">
        <v>0.80546743899999995</v>
      </c>
      <c r="L6">
        <v>1.052440083</v>
      </c>
      <c r="M6">
        <v>0.65640638299999998</v>
      </c>
      <c r="N6">
        <v>0.65139406700000002</v>
      </c>
      <c r="O6">
        <v>0.33143815300000001</v>
      </c>
      <c r="P6">
        <v>1.3160659400000001</v>
      </c>
      <c r="Q6">
        <v>0.25821028099999999</v>
      </c>
      <c r="R6">
        <v>0.61189991099999996</v>
      </c>
      <c r="S6">
        <v>0.74952890000000005</v>
      </c>
      <c r="T6">
        <v>0.92009902399999999</v>
      </c>
      <c r="U6">
        <v>1.300226332</v>
      </c>
      <c r="V6">
        <v>0.70576146100000003</v>
      </c>
      <c r="W6">
        <v>1.080468228</v>
      </c>
      <c r="X6">
        <v>0.19851369799999999</v>
      </c>
      <c r="Y6">
        <v>0.73660946599999999</v>
      </c>
      <c r="Z6">
        <v>0.55278092499999998</v>
      </c>
      <c r="AA6">
        <v>1.0251548079999999</v>
      </c>
      <c r="AB6">
        <v>1.5647198710000001</v>
      </c>
      <c r="AC6">
        <v>0.30424058799999998</v>
      </c>
      <c r="AD6">
        <v>0.93166431900000002</v>
      </c>
      <c r="AE6">
        <v>1.160260106</v>
      </c>
      <c r="AF6">
        <v>1.5797035450000001</v>
      </c>
      <c r="AG6">
        <v>0.458291632</v>
      </c>
      <c r="AH6">
        <v>1.7004558679999999</v>
      </c>
      <c r="AI6">
        <v>0.62140804599999999</v>
      </c>
      <c r="AJ6">
        <v>0.99686210500000005</v>
      </c>
      <c r="AK6">
        <v>0.78373938399999998</v>
      </c>
      <c r="AL6">
        <v>0.536985198</v>
      </c>
      <c r="AM6">
        <v>0.65213332700000004</v>
      </c>
      <c r="AN6">
        <v>0.34829823500000001</v>
      </c>
      <c r="AO6">
        <v>0.97035637299999999</v>
      </c>
      <c r="AP6">
        <v>0.87285699400000005</v>
      </c>
      <c r="AQ6">
        <v>0.46892632699999998</v>
      </c>
      <c r="AR6">
        <v>0.60121972300000004</v>
      </c>
      <c r="AS6">
        <v>0.58713309800000002</v>
      </c>
      <c r="AT6">
        <v>0.67362852699999998</v>
      </c>
      <c r="AU6">
        <v>0.89378742499999997</v>
      </c>
      <c r="AV6">
        <v>0.60025682999999996</v>
      </c>
      <c r="AW6">
        <v>0.56583548100000003</v>
      </c>
      <c r="AX6">
        <v>0.50215455099999995</v>
      </c>
      <c r="AY6">
        <v>0.242400949</v>
      </c>
      <c r="AZ6">
        <v>0.689169209</v>
      </c>
      <c r="BA6">
        <v>1.779252498</v>
      </c>
      <c r="BB6">
        <v>0.81869892700000002</v>
      </c>
      <c r="BC6">
        <v>0.47908047399999998</v>
      </c>
      <c r="BD6">
        <v>0.89027154100000006</v>
      </c>
      <c r="BE6">
        <v>1.0297660689999999</v>
      </c>
      <c r="BF6">
        <v>0.57332840200000001</v>
      </c>
      <c r="BG6">
        <v>0.75441520699999998</v>
      </c>
      <c r="BH6">
        <v>0.665867879</v>
      </c>
      <c r="BI6">
        <v>0.75959481699999998</v>
      </c>
      <c r="BJ6">
        <v>0.95051919799999995</v>
      </c>
      <c r="BK6">
        <v>1.120930099</v>
      </c>
      <c r="BL6">
        <v>1.130546563</v>
      </c>
      <c r="BM6">
        <v>0.75469157799999997</v>
      </c>
      <c r="BN6">
        <v>0.80930922500000002</v>
      </c>
      <c r="BO6">
        <v>0.81905930299999996</v>
      </c>
      <c r="BP6">
        <v>0.99129166099999999</v>
      </c>
      <c r="BQ6">
        <v>0.838026936</v>
      </c>
      <c r="BR6">
        <v>0.48450451100000003</v>
      </c>
      <c r="BS6">
        <v>0.95557682200000005</v>
      </c>
      <c r="BT6">
        <v>1.046733326</v>
      </c>
      <c r="BU6">
        <v>0.32795583</v>
      </c>
      <c r="BV6">
        <v>0.598558166</v>
      </c>
      <c r="BW6">
        <v>0.76374671500000002</v>
      </c>
      <c r="BX6">
        <v>0.66134189099999996</v>
      </c>
      <c r="BY6">
        <v>1.07367912</v>
      </c>
      <c r="BZ6">
        <v>1.0908399040000001</v>
      </c>
      <c r="CA6">
        <v>1.035864922</v>
      </c>
      <c r="CB6">
        <v>0.333201688</v>
      </c>
      <c r="CC6">
        <v>1.258926454</v>
      </c>
      <c r="CD6">
        <v>0.68050618799999996</v>
      </c>
      <c r="CE6">
        <v>1.319421591</v>
      </c>
      <c r="CF6">
        <v>9.2581029999999995E-2</v>
      </c>
      <c r="CG6">
        <v>1.2763464289999999</v>
      </c>
      <c r="CH6">
        <v>1.8927396249999999</v>
      </c>
      <c r="CI6">
        <v>0.87841343800000005</v>
      </c>
      <c r="CJ6">
        <v>0.22681821899999999</v>
      </c>
      <c r="CK6">
        <v>0.94010967400000001</v>
      </c>
      <c r="CL6">
        <v>0.581931066</v>
      </c>
      <c r="CM6">
        <v>1.145084789</v>
      </c>
      <c r="CN6">
        <v>0.11651979899999999</v>
      </c>
      <c r="CO6">
        <v>0.66540992799999998</v>
      </c>
      <c r="CP6">
        <v>0.918589298</v>
      </c>
      <c r="CQ6">
        <v>0.80999480199999996</v>
      </c>
      <c r="CR6">
        <v>0.69770877200000003</v>
      </c>
      <c r="CS6">
        <v>0.42822264599999998</v>
      </c>
      <c r="CT6">
        <v>0.73071259600000005</v>
      </c>
      <c r="CU6">
        <v>1.455826818</v>
      </c>
      <c r="CV6">
        <v>0.65787933200000004</v>
      </c>
      <c r="CW6">
        <v>2.9042558139999999</v>
      </c>
      <c r="CX6">
        <v>0.68927495400000005</v>
      </c>
      <c r="CY6">
        <v>0.62547697000000002</v>
      </c>
      <c r="CZ6">
        <v>1.282332963</v>
      </c>
      <c r="DA6">
        <v>0.89255479299999996</v>
      </c>
      <c r="DB6">
        <f t="shared" si="1"/>
        <v>0.83786084341999978</v>
      </c>
      <c r="DC6">
        <f t="shared" si="0"/>
        <v>0.44230550748668518</v>
      </c>
    </row>
    <row r="7" spans="1:107" x14ac:dyDescent="0.2">
      <c r="A7" t="s">
        <v>256</v>
      </c>
      <c r="B7" t="s">
        <v>250</v>
      </c>
      <c r="C7" t="s">
        <v>257</v>
      </c>
      <c r="D7" t="s">
        <v>245</v>
      </c>
      <c r="E7" t="s">
        <v>246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f t="shared" si="1"/>
        <v>0</v>
      </c>
      <c r="DC7">
        <f t="shared" si="0"/>
        <v>0</v>
      </c>
    </row>
    <row r="8" spans="1:107" x14ac:dyDescent="0.2">
      <c r="A8" t="s">
        <v>258</v>
      </c>
      <c r="B8" t="s">
        <v>250</v>
      </c>
      <c r="C8" t="s">
        <v>259</v>
      </c>
      <c r="D8" t="s">
        <v>245</v>
      </c>
      <c r="E8" t="s">
        <v>246</v>
      </c>
      <c r="F8">
        <v>0.111111111</v>
      </c>
      <c r="G8" s="1">
        <v>8.3299999999999999E-2</v>
      </c>
      <c r="H8">
        <v>0.17647058800000001</v>
      </c>
      <c r="I8" s="1">
        <v>8.3299999999999999E-2</v>
      </c>
      <c r="J8">
        <v>0.1</v>
      </c>
      <c r="K8" s="1">
        <v>9.0899999999999995E-2</v>
      </c>
      <c r="L8">
        <v>0.375</v>
      </c>
      <c r="M8">
        <v>0</v>
      </c>
      <c r="N8" s="1">
        <v>5.2600000000000001E-2</v>
      </c>
      <c r="O8">
        <v>0.18181818199999999</v>
      </c>
      <c r="P8">
        <v>0.25</v>
      </c>
      <c r="Q8">
        <v>0</v>
      </c>
      <c r="R8">
        <v>0.33333333300000001</v>
      </c>
      <c r="S8">
        <v>0</v>
      </c>
      <c r="T8">
        <v>0</v>
      </c>
      <c r="U8">
        <v>0.30769230800000003</v>
      </c>
      <c r="V8">
        <v>0.18181818199999999</v>
      </c>
      <c r="W8">
        <v>0.26666666700000002</v>
      </c>
      <c r="X8">
        <v>0</v>
      </c>
      <c r="Y8">
        <v>0.35714285699999998</v>
      </c>
      <c r="Z8">
        <v>0.111111111</v>
      </c>
      <c r="AA8">
        <v>0.2</v>
      </c>
      <c r="AB8">
        <v>0</v>
      </c>
      <c r="AC8">
        <v>0</v>
      </c>
      <c r="AD8">
        <v>0.133333333</v>
      </c>
      <c r="AE8">
        <v>0.33333333300000001</v>
      </c>
      <c r="AF8">
        <v>0.428571429</v>
      </c>
      <c r="AG8">
        <v>0.15384615400000001</v>
      </c>
      <c r="AH8">
        <v>0</v>
      </c>
      <c r="AI8">
        <v>0.125</v>
      </c>
      <c r="AJ8">
        <v>0.111111111</v>
      </c>
      <c r="AK8" s="1">
        <v>9.0899999999999995E-2</v>
      </c>
      <c r="AL8">
        <v>0</v>
      </c>
      <c r="AM8" s="1">
        <v>7.6899999999999996E-2</v>
      </c>
      <c r="AN8">
        <v>0</v>
      </c>
      <c r="AO8">
        <v>0.14285714299999999</v>
      </c>
      <c r="AP8">
        <v>0</v>
      </c>
      <c r="AQ8">
        <v>0.14285714299999999</v>
      </c>
      <c r="AR8">
        <v>0.125</v>
      </c>
      <c r="AS8">
        <v>0.14285714299999999</v>
      </c>
      <c r="AT8">
        <v>0.125</v>
      </c>
      <c r="AU8">
        <v>0</v>
      </c>
      <c r="AV8">
        <v>0.25</v>
      </c>
      <c r="AW8">
        <v>0</v>
      </c>
      <c r="AX8">
        <v>0</v>
      </c>
      <c r="AY8">
        <v>0</v>
      </c>
      <c r="AZ8">
        <v>0.1</v>
      </c>
      <c r="BA8">
        <v>0.23076923099999999</v>
      </c>
      <c r="BB8">
        <v>0</v>
      </c>
      <c r="BC8">
        <v>0.1</v>
      </c>
      <c r="BD8">
        <v>0.1</v>
      </c>
      <c r="BE8">
        <v>0.28571428599999998</v>
      </c>
      <c r="BF8">
        <v>0</v>
      </c>
      <c r="BG8">
        <v>0</v>
      </c>
      <c r="BH8">
        <v>0</v>
      </c>
      <c r="BI8">
        <v>0.2</v>
      </c>
      <c r="BJ8">
        <v>0.36363636399999999</v>
      </c>
      <c r="BK8">
        <v>0.18181818199999999</v>
      </c>
      <c r="BL8">
        <v>0.21428571399999999</v>
      </c>
      <c r="BM8">
        <v>0.111111111</v>
      </c>
      <c r="BN8">
        <v>0.125</v>
      </c>
      <c r="BO8">
        <v>0</v>
      </c>
      <c r="BP8">
        <v>0.41666666699999999</v>
      </c>
      <c r="BQ8" s="1">
        <v>7.6899999999999996E-2</v>
      </c>
      <c r="BR8">
        <v>0</v>
      </c>
      <c r="BS8">
        <v>0.25</v>
      </c>
      <c r="BT8">
        <v>0.5</v>
      </c>
      <c r="BU8">
        <v>0</v>
      </c>
      <c r="BV8" s="1">
        <v>7.1400000000000005E-2</v>
      </c>
      <c r="BW8" s="1">
        <v>9.0899999999999995E-2</v>
      </c>
      <c r="BX8">
        <v>0.2</v>
      </c>
      <c r="BY8">
        <v>0.21428571399999999</v>
      </c>
      <c r="BZ8">
        <v>0.14285714299999999</v>
      </c>
      <c r="CA8">
        <v>0.25</v>
      </c>
      <c r="CB8" s="1">
        <v>9.0899999999999995E-2</v>
      </c>
      <c r="CC8">
        <v>0.16666666699999999</v>
      </c>
      <c r="CD8">
        <v>0</v>
      </c>
      <c r="CE8">
        <v>0.35294117600000002</v>
      </c>
      <c r="CF8">
        <v>0</v>
      </c>
      <c r="CG8" s="1">
        <v>9.0899999999999995E-2</v>
      </c>
      <c r="CH8">
        <v>0.35714285699999998</v>
      </c>
      <c r="CI8">
        <v>0</v>
      </c>
      <c r="CJ8" s="1">
        <v>8.3299999999999999E-2</v>
      </c>
      <c r="CK8">
        <v>0.14285714299999999</v>
      </c>
      <c r="CL8">
        <v>0.18181818199999999</v>
      </c>
      <c r="CM8">
        <v>0.33333333300000001</v>
      </c>
      <c r="CN8">
        <v>0</v>
      </c>
      <c r="CO8">
        <v>0.25</v>
      </c>
      <c r="CP8">
        <v>0.2</v>
      </c>
      <c r="CQ8">
        <v>0.111111111</v>
      </c>
      <c r="CR8">
        <v>0.2</v>
      </c>
      <c r="CS8">
        <v>0.111111111</v>
      </c>
      <c r="CT8">
        <v>0.16666666699999999</v>
      </c>
      <c r="CU8">
        <v>0.27272727299999999</v>
      </c>
      <c r="CV8">
        <v>0.125</v>
      </c>
      <c r="CW8">
        <v>0.125</v>
      </c>
      <c r="CX8">
        <v>0.125</v>
      </c>
      <c r="CY8">
        <v>0.18181818199999999</v>
      </c>
      <c r="CZ8">
        <v>0</v>
      </c>
      <c r="DA8">
        <v>0.2</v>
      </c>
      <c r="DB8">
        <f t="shared" si="1"/>
        <v>0.13737469241999992</v>
      </c>
      <c r="DC8">
        <f t="shared" si="0"/>
        <v>0.12002097999992974</v>
      </c>
    </row>
    <row r="9" spans="1:107" x14ac:dyDescent="0.2">
      <c r="A9" t="s">
        <v>260</v>
      </c>
      <c r="B9" t="s">
        <v>250</v>
      </c>
      <c r="C9" t="s">
        <v>261</v>
      </c>
      <c r="D9" t="s">
        <v>245</v>
      </c>
      <c r="E9" t="s">
        <v>246</v>
      </c>
      <c r="F9">
        <v>0.34721392000000001</v>
      </c>
      <c r="G9">
        <v>0.71352628500000004</v>
      </c>
      <c r="H9">
        <v>0.58323298300000004</v>
      </c>
      <c r="I9">
        <v>2.3561959539999999</v>
      </c>
      <c r="J9">
        <v>0.26842276500000001</v>
      </c>
      <c r="K9">
        <v>0.71455834799999995</v>
      </c>
      <c r="L9">
        <v>0.67744008300000003</v>
      </c>
      <c r="M9">
        <v>0.65640638299999998</v>
      </c>
      <c r="N9">
        <v>0.59876248799999998</v>
      </c>
      <c r="O9">
        <v>0.14961997199999999</v>
      </c>
      <c r="P9">
        <v>1.0660659400000001</v>
      </c>
      <c r="Q9">
        <v>0.25821028099999999</v>
      </c>
      <c r="R9">
        <v>0.27856657800000001</v>
      </c>
      <c r="S9">
        <v>0.74952890000000005</v>
      </c>
      <c r="T9">
        <v>0.92009902399999999</v>
      </c>
      <c r="U9">
        <v>0.99253402400000001</v>
      </c>
      <c r="V9">
        <v>0.52394327900000004</v>
      </c>
      <c r="W9">
        <v>0.81380156199999998</v>
      </c>
      <c r="X9">
        <v>0.19851369799999999</v>
      </c>
      <c r="Y9">
        <v>0.37946660900000001</v>
      </c>
      <c r="Z9">
        <v>0.44166981399999999</v>
      </c>
      <c r="AA9">
        <v>0.82515480799999996</v>
      </c>
      <c r="AB9">
        <v>1.5647198710000001</v>
      </c>
      <c r="AC9">
        <v>0.30424058799999998</v>
      </c>
      <c r="AD9">
        <v>0.79833098499999999</v>
      </c>
      <c r="AE9">
        <v>0.82692677199999998</v>
      </c>
      <c r="AF9">
        <v>1.151132117</v>
      </c>
      <c r="AG9">
        <v>0.30444547799999999</v>
      </c>
      <c r="AH9">
        <v>1.7004558679999999</v>
      </c>
      <c r="AI9">
        <v>0.49640804599999999</v>
      </c>
      <c r="AJ9">
        <v>0.88575099400000001</v>
      </c>
      <c r="AK9">
        <v>0.69283029299999999</v>
      </c>
      <c r="AL9">
        <v>0.536985198</v>
      </c>
      <c r="AM9">
        <v>0.57521025100000001</v>
      </c>
      <c r="AN9">
        <v>0.34829823500000001</v>
      </c>
      <c r="AO9">
        <v>0.82749923000000003</v>
      </c>
      <c r="AP9">
        <v>0.87285699400000005</v>
      </c>
      <c r="AQ9">
        <v>0.32606918400000001</v>
      </c>
      <c r="AR9">
        <v>0.47621972299999998</v>
      </c>
      <c r="AS9">
        <v>0.444275955</v>
      </c>
      <c r="AT9">
        <v>0.54862852699999998</v>
      </c>
      <c r="AU9">
        <v>0.89378742499999997</v>
      </c>
      <c r="AV9">
        <v>0.35025683000000002</v>
      </c>
      <c r="AW9">
        <v>0.56583548100000003</v>
      </c>
      <c r="AX9">
        <v>0.50215455099999995</v>
      </c>
      <c r="AY9">
        <v>0.242400949</v>
      </c>
      <c r="AZ9">
        <v>0.58916920900000003</v>
      </c>
      <c r="BA9">
        <v>1.5484832669999999</v>
      </c>
      <c r="BB9">
        <v>0.81869892700000002</v>
      </c>
      <c r="BC9">
        <v>0.379080474</v>
      </c>
      <c r="BD9">
        <v>0.79027154099999997</v>
      </c>
      <c r="BE9">
        <v>0.74405178299999997</v>
      </c>
      <c r="BF9">
        <v>0.57332840200000001</v>
      </c>
      <c r="BG9">
        <v>0.75441520699999998</v>
      </c>
      <c r="BH9">
        <v>0.665867879</v>
      </c>
      <c r="BI9">
        <v>0.55959481700000002</v>
      </c>
      <c r="BJ9">
        <v>0.58688283399999996</v>
      </c>
      <c r="BK9">
        <v>0.93911191699999996</v>
      </c>
      <c r="BL9">
        <v>0.91626084900000004</v>
      </c>
      <c r="BM9">
        <v>0.64358046700000004</v>
      </c>
      <c r="BN9">
        <v>0.68430922500000002</v>
      </c>
      <c r="BO9">
        <v>0.81905930299999996</v>
      </c>
      <c r="BP9">
        <v>0.574624994</v>
      </c>
      <c r="BQ9">
        <v>0.76110385899999999</v>
      </c>
      <c r="BR9">
        <v>0.48450451100000003</v>
      </c>
      <c r="BS9">
        <v>0.70557682200000005</v>
      </c>
      <c r="BT9">
        <v>0.54673332600000002</v>
      </c>
      <c r="BU9">
        <v>0.32795583</v>
      </c>
      <c r="BV9">
        <v>0.52712959500000001</v>
      </c>
      <c r="BW9">
        <v>0.67283762400000002</v>
      </c>
      <c r="BX9">
        <v>0.461341891</v>
      </c>
      <c r="BY9">
        <v>0.85939340600000003</v>
      </c>
      <c r="BZ9">
        <v>0.94798276100000001</v>
      </c>
      <c r="CA9">
        <v>0.78586492200000002</v>
      </c>
      <c r="CB9">
        <v>0.242292598</v>
      </c>
      <c r="CC9">
        <v>1.0922597869999999</v>
      </c>
      <c r="CD9">
        <v>0.68050618799999996</v>
      </c>
      <c r="CE9">
        <v>0.96648041500000004</v>
      </c>
      <c r="CF9">
        <v>9.2581029999999995E-2</v>
      </c>
      <c r="CG9">
        <v>1.1854373380000001</v>
      </c>
      <c r="CH9">
        <v>1.535596768</v>
      </c>
      <c r="CI9">
        <v>0.87841343800000005</v>
      </c>
      <c r="CJ9">
        <v>0.14348488500000001</v>
      </c>
      <c r="CK9">
        <v>0.79725253100000004</v>
      </c>
      <c r="CL9">
        <v>0.400112884</v>
      </c>
      <c r="CM9">
        <v>0.81175145599999998</v>
      </c>
      <c r="CN9">
        <v>0.11651979899999999</v>
      </c>
      <c r="CO9">
        <v>0.41540992799999998</v>
      </c>
      <c r="CP9">
        <v>0.71858929800000004</v>
      </c>
      <c r="CQ9">
        <v>0.69888369100000003</v>
      </c>
      <c r="CR9">
        <v>0.49770877200000002</v>
      </c>
      <c r="CS9">
        <v>0.317111535</v>
      </c>
      <c r="CT9">
        <v>0.56404592899999995</v>
      </c>
      <c r="CU9">
        <v>1.1830995449999999</v>
      </c>
      <c r="CV9">
        <v>0.53287933200000004</v>
      </c>
      <c r="CW9">
        <v>2.7792558139999999</v>
      </c>
      <c r="CX9">
        <v>0.56427495400000005</v>
      </c>
      <c r="CY9">
        <v>0.44365878800000003</v>
      </c>
      <c r="CZ9">
        <v>1.282332963</v>
      </c>
      <c r="DA9">
        <v>0.692554793</v>
      </c>
      <c r="DB9">
        <f t="shared" si="1"/>
        <v>0.70048363344000009</v>
      </c>
      <c r="DC9">
        <f t="shared" si="0"/>
        <v>0.41512773667470665</v>
      </c>
    </row>
    <row r="10" spans="1:107" x14ac:dyDescent="0.2">
      <c r="A10" t="s">
        <v>262</v>
      </c>
      <c r="B10" t="s">
        <v>263</v>
      </c>
      <c r="C10" t="s">
        <v>264</v>
      </c>
      <c r="D10" t="s">
        <v>245</v>
      </c>
      <c r="E10" t="s">
        <v>246</v>
      </c>
      <c r="F10">
        <v>0.13749750899999999</v>
      </c>
      <c r="G10">
        <v>0.31874384700000002</v>
      </c>
      <c r="H10">
        <v>0.43049869000000002</v>
      </c>
      <c r="I10">
        <v>0.97581171499999997</v>
      </c>
      <c r="J10">
        <v>0.122807588</v>
      </c>
      <c r="K10">
        <v>0.29533806099999999</v>
      </c>
      <c r="L10">
        <v>0.28065068900000001</v>
      </c>
      <c r="M10">
        <v>0.196921915</v>
      </c>
      <c r="N10">
        <v>0.44211919599999999</v>
      </c>
      <c r="O10">
        <v>0.12152732300000001</v>
      </c>
      <c r="P10">
        <v>0.70190183500000003</v>
      </c>
      <c r="Q10" s="1">
        <v>6.8900000000000003E-2</v>
      </c>
      <c r="R10">
        <v>0.183569973</v>
      </c>
      <c r="S10">
        <v>0.19384372999999999</v>
      </c>
      <c r="T10">
        <v>0.27602970700000001</v>
      </c>
      <c r="U10">
        <v>0.60350480900000003</v>
      </c>
      <c r="V10">
        <v>0.25877920199999999</v>
      </c>
      <c r="W10">
        <v>0.54023411399999999</v>
      </c>
      <c r="X10" s="1">
        <v>6.6199999999999995E-2</v>
      </c>
      <c r="Y10">
        <v>0.34375108399999998</v>
      </c>
      <c r="Z10">
        <v>0.165834278</v>
      </c>
      <c r="AA10">
        <v>0.34171826900000002</v>
      </c>
      <c r="AB10">
        <v>0.62588794800000003</v>
      </c>
      <c r="AC10">
        <v>0.101413529</v>
      </c>
      <c r="AD10">
        <v>0.46583215900000002</v>
      </c>
      <c r="AE10">
        <v>0.51163168599999997</v>
      </c>
      <c r="AF10">
        <v>0.36859749400000003</v>
      </c>
      <c r="AG10">
        <v>0.19859304</v>
      </c>
      <c r="AH10">
        <v>0.51013675999999997</v>
      </c>
      <c r="AI10">
        <v>0.33141762499999999</v>
      </c>
      <c r="AJ10">
        <v>0.35926757999999998</v>
      </c>
      <c r="AK10">
        <v>0.28737110700000001</v>
      </c>
      <c r="AL10">
        <v>0.17899506600000001</v>
      </c>
      <c r="AM10">
        <v>0.28259110900000001</v>
      </c>
      <c r="AN10">
        <v>0.104698242</v>
      </c>
      <c r="AO10">
        <v>0.452832974</v>
      </c>
      <c r="AP10">
        <v>0.20366663199999999</v>
      </c>
      <c r="AQ10">
        <v>0.21883228599999999</v>
      </c>
      <c r="AR10">
        <v>0.32065051900000002</v>
      </c>
      <c r="AS10">
        <v>0.18590185400000001</v>
      </c>
      <c r="AT10">
        <v>0.17963427400000001</v>
      </c>
      <c r="AU10">
        <v>0.16439991500000001</v>
      </c>
      <c r="AV10">
        <v>0.16006848800000001</v>
      </c>
      <c r="AW10">
        <v>0.150889462</v>
      </c>
      <c r="AX10">
        <v>0.23433878999999999</v>
      </c>
      <c r="AY10" s="1">
        <v>7.2700000000000001E-2</v>
      </c>
      <c r="AZ10">
        <v>0.22972307</v>
      </c>
      <c r="BA10">
        <v>0.77100941599999995</v>
      </c>
      <c r="BB10">
        <v>0.218319714</v>
      </c>
      <c r="BC10">
        <v>0.15969349099999999</v>
      </c>
      <c r="BD10">
        <v>0.29675718000000001</v>
      </c>
      <c r="BE10">
        <v>0.24027874900000001</v>
      </c>
      <c r="BF10">
        <v>0.21022041399999999</v>
      </c>
      <c r="BG10">
        <v>0.22632456200000001</v>
      </c>
      <c r="BH10">
        <v>0.29969884200000002</v>
      </c>
      <c r="BI10">
        <v>0.37979740899999997</v>
      </c>
      <c r="BJ10">
        <v>0.34852370599999999</v>
      </c>
      <c r="BK10">
        <v>0.411007703</v>
      </c>
      <c r="BL10">
        <v>0.52758839599999996</v>
      </c>
      <c r="BM10">
        <v>0.226407473</v>
      </c>
      <c r="BN10">
        <v>0.21581579300000001</v>
      </c>
      <c r="BO10">
        <v>0.273019768</v>
      </c>
      <c r="BP10">
        <v>0.39651666400000002</v>
      </c>
      <c r="BQ10">
        <v>0.36314500599999999</v>
      </c>
      <c r="BR10">
        <v>0.16150150399999999</v>
      </c>
      <c r="BS10">
        <v>0.12741024300000001</v>
      </c>
      <c r="BT10">
        <v>0.20934666499999999</v>
      </c>
      <c r="BU10" s="1">
        <v>6.5600000000000006E-2</v>
      </c>
      <c r="BV10">
        <v>0.27932714400000003</v>
      </c>
      <c r="BW10">
        <v>0.28004046199999999</v>
      </c>
      <c r="BX10">
        <v>0.22044729699999999</v>
      </c>
      <c r="BY10">
        <v>0.50105025599999997</v>
      </c>
      <c r="BZ10">
        <v>0.25452931099999998</v>
      </c>
      <c r="CA10">
        <v>0.27623064600000002</v>
      </c>
      <c r="CB10">
        <v>0.122173952</v>
      </c>
      <c r="CC10">
        <v>0.50357058200000004</v>
      </c>
      <c r="CD10">
        <v>0.294886015</v>
      </c>
      <c r="CE10">
        <v>0.74767223500000002</v>
      </c>
      <c r="CF10" s="1">
        <v>3.09E-2</v>
      </c>
      <c r="CG10">
        <v>0.46799369099999999</v>
      </c>
      <c r="CH10">
        <v>0.88327849199999997</v>
      </c>
      <c r="CI10">
        <v>0.175682688</v>
      </c>
      <c r="CJ10" s="1">
        <v>9.0700000000000003E-2</v>
      </c>
      <c r="CK10">
        <v>0.43871784800000002</v>
      </c>
      <c r="CL10">
        <v>0.21337472399999999</v>
      </c>
      <c r="CM10">
        <v>0.34352543699999999</v>
      </c>
      <c r="CN10" s="1">
        <v>3.5000000000000003E-2</v>
      </c>
      <c r="CO10">
        <v>0.266163971</v>
      </c>
      <c r="CP10">
        <v>0.459294649</v>
      </c>
      <c r="CQ10">
        <v>0.24299844100000001</v>
      </c>
      <c r="CR10">
        <v>0.23256959099999999</v>
      </c>
      <c r="CS10">
        <v>0.128466794</v>
      </c>
      <c r="CT10">
        <v>0.292285038</v>
      </c>
      <c r="CU10">
        <v>0.53380316699999997</v>
      </c>
      <c r="CV10">
        <v>0.175434489</v>
      </c>
      <c r="CW10">
        <v>0.79351981500000002</v>
      </c>
      <c r="CX10">
        <v>0.18380665500000001</v>
      </c>
      <c r="CY10">
        <v>0.229341556</v>
      </c>
      <c r="CZ10">
        <v>0.55567761699999996</v>
      </c>
      <c r="DA10">
        <v>0.59503652900000004</v>
      </c>
      <c r="DB10">
        <f t="shared" si="1"/>
        <v>0.30941736933000002</v>
      </c>
      <c r="DC10">
        <f t="shared" si="0"/>
        <v>0.18870372674990565</v>
      </c>
    </row>
    <row r="11" spans="1:107" x14ac:dyDescent="0.2">
      <c r="A11" t="s">
        <v>265</v>
      </c>
      <c r="B11" t="s">
        <v>243</v>
      </c>
      <c r="C11" t="s">
        <v>244</v>
      </c>
      <c r="D11" t="s">
        <v>245</v>
      </c>
      <c r="E11" t="s">
        <v>266</v>
      </c>
      <c r="F11">
        <v>2</v>
      </c>
      <c r="G11">
        <v>1</v>
      </c>
      <c r="H11">
        <v>3</v>
      </c>
      <c r="I11">
        <v>3</v>
      </c>
      <c r="J11">
        <v>5</v>
      </c>
      <c r="K11">
        <v>4</v>
      </c>
      <c r="L11">
        <v>2</v>
      </c>
      <c r="M11">
        <v>5</v>
      </c>
      <c r="N11">
        <v>2</v>
      </c>
      <c r="O11">
        <v>2</v>
      </c>
      <c r="P11">
        <v>5</v>
      </c>
      <c r="Q11">
        <v>2</v>
      </c>
      <c r="R11">
        <v>1</v>
      </c>
      <c r="S11">
        <v>3</v>
      </c>
      <c r="T11">
        <v>2</v>
      </c>
      <c r="U11">
        <v>4</v>
      </c>
      <c r="V11">
        <v>1</v>
      </c>
      <c r="W11">
        <v>5</v>
      </c>
      <c r="X11">
        <v>4</v>
      </c>
      <c r="Y11">
        <v>3</v>
      </c>
      <c r="Z11">
        <v>3</v>
      </c>
      <c r="AA11">
        <v>3</v>
      </c>
      <c r="AB11">
        <v>4</v>
      </c>
      <c r="AC11">
        <v>1</v>
      </c>
      <c r="AD11">
        <v>3</v>
      </c>
      <c r="AE11">
        <v>3</v>
      </c>
      <c r="AF11">
        <v>2</v>
      </c>
      <c r="AG11">
        <v>5</v>
      </c>
      <c r="AH11">
        <v>2</v>
      </c>
      <c r="AI11">
        <v>2</v>
      </c>
      <c r="AJ11">
        <v>3</v>
      </c>
      <c r="AK11">
        <v>5</v>
      </c>
      <c r="AL11">
        <v>4</v>
      </c>
      <c r="AM11">
        <v>1</v>
      </c>
      <c r="AN11">
        <v>2</v>
      </c>
      <c r="AO11">
        <v>3</v>
      </c>
      <c r="AP11">
        <v>2</v>
      </c>
      <c r="AQ11">
        <v>4</v>
      </c>
      <c r="AR11">
        <v>5</v>
      </c>
      <c r="AS11">
        <v>3</v>
      </c>
      <c r="AT11">
        <v>2</v>
      </c>
      <c r="AU11">
        <v>1</v>
      </c>
      <c r="AV11">
        <v>5</v>
      </c>
      <c r="AW11">
        <v>2</v>
      </c>
      <c r="AX11">
        <v>3</v>
      </c>
      <c r="AY11">
        <v>3</v>
      </c>
      <c r="AZ11">
        <v>5</v>
      </c>
      <c r="BA11">
        <v>3</v>
      </c>
      <c r="BB11">
        <v>2</v>
      </c>
      <c r="BC11">
        <v>3</v>
      </c>
      <c r="BD11">
        <v>3</v>
      </c>
      <c r="BE11">
        <v>3</v>
      </c>
      <c r="BF11">
        <v>2</v>
      </c>
      <c r="BG11">
        <v>2</v>
      </c>
      <c r="BH11">
        <v>2</v>
      </c>
      <c r="BI11">
        <v>3</v>
      </c>
      <c r="BJ11">
        <v>2</v>
      </c>
      <c r="BK11">
        <v>6</v>
      </c>
      <c r="BL11">
        <v>4</v>
      </c>
      <c r="BM11">
        <v>6</v>
      </c>
      <c r="BN11">
        <v>4</v>
      </c>
      <c r="BO11">
        <v>5</v>
      </c>
      <c r="BP11">
        <v>1</v>
      </c>
      <c r="BQ11">
        <v>4</v>
      </c>
      <c r="BR11">
        <v>4</v>
      </c>
      <c r="BS11">
        <v>3</v>
      </c>
      <c r="BT11">
        <v>4</v>
      </c>
      <c r="BU11">
        <v>3</v>
      </c>
      <c r="BV11">
        <v>4</v>
      </c>
      <c r="BW11">
        <v>3</v>
      </c>
      <c r="BX11">
        <v>4</v>
      </c>
      <c r="BY11">
        <v>2</v>
      </c>
      <c r="BZ11">
        <v>4</v>
      </c>
      <c r="CA11">
        <v>1</v>
      </c>
      <c r="CB11">
        <v>3</v>
      </c>
      <c r="CC11">
        <v>2</v>
      </c>
      <c r="CD11">
        <v>6</v>
      </c>
      <c r="CE11">
        <v>6</v>
      </c>
      <c r="CF11">
        <v>3</v>
      </c>
      <c r="CG11">
        <v>2</v>
      </c>
      <c r="CH11">
        <v>3</v>
      </c>
      <c r="CI11">
        <v>1</v>
      </c>
      <c r="CJ11">
        <v>3</v>
      </c>
      <c r="CK11">
        <v>3</v>
      </c>
      <c r="CL11">
        <v>3</v>
      </c>
      <c r="CM11">
        <v>4</v>
      </c>
      <c r="CN11">
        <v>1</v>
      </c>
      <c r="CO11">
        <v>2</v>
      </c>
      <c r="CP11">
        <v>2</v>
      </c>
      <c r="CQ11">
        <v>2</v>
      </c>
      <c r="CR11">
        <v>4</v>
      </c>
      <c r="CS11">
        <v>3</v>
      </c>
      <c r="CT11">
        <v>1</v>
      </c>
      <c r="CU11">
        <v>2</v>
      </c>
      <c r="CV11">
        <v>3</v>
      </c>
      <c r="CW11">
        <v>2</v>
      </c>
      <c r="CX11">
        <v>1</v>
      </c>
      <c r="CY11">
        <v>3</v>
      </c>
      <c r="CZ11">
        <v>2</v>
      </c>
      <c r="DA11">
        <v>2</v>
      </c>
      <c r="DB11">
        <f t="shared" si="1"/>
        <v>2.96</v>
      </c>
      <c r="DC11">
        <f t="shared" si="0"/>
        <v>1.3020574239846474</v>
      </c>
    </row>
    <row r="12" spans="1:107" x14ac:dyDescent="0.2">
      <c r="A12" t="s">
        <v>267</v>
      </c>
      <c r="B12" t="s">
        <v>243</v>
      </c>
      <c r="C12" t="s">
        <v>248</v>
      </c>
      <c r="D12" t="s">
        <v>245</v>
      </c>
      <c r="E12" t="s">
        <v>266</v>
      </c>
      <c r="F12">
        <v>2</v>
      </c>
      <c r="G12">
        <v>1</v>
      </c>
      <c r="H12">
        <v>3</v>
      </c>
      <c r="I12">
        <v>3</v>
      </c>
      <c r="J12">
        <v>5</v>
      </c>
      <c r="K12">
        <v>4</v>
      </c>
      <c r="L12">
        <v>2</v>
      </c>
      <c r="M12">
        <v>5</v>
      </c>
      <c r="N12">
        <v>2</v>
      </c>
      <c r="O12">
        <v>2</v>
      </c>
      <c r="P12">
        <v>5</v>
      </c>
      <c r="Q12">
        <v>2</v>
      </c>
      <c r="R12">
        <v>1</v>
      </c>
      <c r="S12">
        <v>3</v>
      </c>
      <c r="T12">
        <v>2</v>
      </c>
      <c r="U12">
        <v>4</v>
      </c>
      <c r="V12">
        <v>1</v>
      </c>
      <c r="W12">
        <v>5</v>
      </c>
      <c r="X12">
        <v>4</v>
      </c>
      <c r="Y12">
        <v>3</v>
      </c>
      <c r="Z12">
        <v>3</v>
      </c>
      <c r="AA12">
        <v>3</v>
      </c>
      <c r="AB12">
        <v>4</v>
      </c>
      <c r="AC12">
        <v>1</v>
      </c>
      <c r="AD12">
        <v>3</v>
      </c>
      <c r="AE12">
        <v>3</v>
      </c>
      <c r="AF12">
        <v>2</v>
      </c>
      <c r="AG12">
        <v>5</v>
      </c>
      <c r="AH12">
        <v>2</v>
      </c>
      <c r="AI12">
        <v>2</v>
      </c>
      <c r="AJ12">
        <v>3</v>
      </c>
      <c r="AK12">
        <v>5</v>
      </c>
      <c r="AL12">
        <v>4</v>
      </c>
      <c r="AM12">
        <v>1</v>
      </c>
      <c r="AN12">
        <v>2</v>
      </c>
      <c r="AO12">
        <v>2</v>
      </c>
      <c r="AP12">
        <v>2</v>
      </c>
      <c r="AQ12">
        <v>4</v>
      </c>
      <c r="AR12">
        <v>5</v>
      </c>
      <c r="AS12">
        <v>3</v>
      </c>
      <c r="AT12">
        <v>2</v>
      </c>
      <c r="AU12">
        <v>1</v>
      </c>
      <c r="AV12">
        <v>5</v>
      </c>
      <c r="AW12">
        <v>2</v>
      </c>
      <c r="AX12">
        <v>3</v>
      </c>
      <c r="AY12">
        <v>3</v>
      </c>
      <c r="AZ12">
        <v>5</v>
      </c>
      <c r="BA12">
        <v>3</v>
      </c>
      <c r="BB12">
        <v>2</v>
      </c>
      <c r="BC12">
        <v>3</v>
      </c>
      <c r="BD12">
        <v>3</v>
      </c>
      <c r="BE12">
        <v>3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6</v>
      </c>
      <c r="BL12">
        <v>4</v>
      </c>
      <c r="BM12">
        <v>6</v>
      </c>
      <c r="BN12">
        <v>4</v>
      </c>
      <c r="BO12">
        <v>5</v>
      </c>
      <c r="BP12">
        <v>1</v>
      </c>
      <c r="BQ12">
        <v>4</v>
      </c>
      <c r="BR12">
        <v>4</v>
      </c>
      <c r="BS12">
        <v>3</v>
      </c>
      <c r="BT12">
        <v>4</v>
      </c>
      <c r="BU12">
        <v>3</v>
      </c>
      <c r="BV12">
        <v>4</v>
      </c>
      <c r="BW12">
        <v>2</v>
      </c>
      <c r="BX12">
        <v>4</v>
      </c>
      <c r="BY12">
        <v>2</v>
      </c>
      <c r="BZ12">
        <v>4</v>
      </c>
      <c r="CA12">
        <v>1</v>
      </c>
      <c r="CB12">
        <v>3</v>
      </c>
      <c r="CC12">
        <v>2</v>
      </c>
      <c r="CD12">
        <v>6</v>
      </c>
      <c r="CE12">
        <v>6</v>
      </c>
      <c r="CF12">
        <v>3</v>
      </c>
      <c r="CG12">
        <v>2</v>
      </c>
      <c r="CH12">
        <v>3</v>
      </c>
      <c r="CI12">
        <v>1</v>
      </c>
      <c r="CJ12">
        <v>2</v>
      </c>
      <c r="CK12">
        <v>3</v>
      </c>
      <c r="CL12">
        <v>3</v>
      </c>
      <c r="CM12">
        <v>4</v>
      </c>
      <c r="CN12">
        <v>1</v>
      </c>
      <c r="CO12">
        <v>2</v>
      </c>
      <c r="CP12">
        <v>2</v>
      </c>
      <c r="CQ12">
        <v>1</v>
      </c>
      <c r="CR12">
        <v>4</v>
      </c>
      <c r="CS12">
        <v>3</v>
      </c>
      <c r="CT12">
        <v>1</v>
      </c>
      <c r="CU12">
        <v>2</v>
      </c>
      <c r="CV12">
        <v>3</v>
      </c>
      <c r="CW12">
        <v>2</v>
      </c>
      <c r="CX12">
        <v>1</v>
      </c>
      <c r="CY12">
        <v>3</v>
      </c>
      <c r="CZ12">
        <v>2</v>
      </c>
      <c r="DA12">
        <v>2</v>
      </c>
      <c r="DB12">
        <f t="shared" si="1"/>
        <v>2.91</v>
      </c>
      <c r="DC12">
        <f t="shared" si="0"/>
        <v>1.3264595544135336</v>
      </c>
    </row>
    <row r="13" spans="1:107" x14ac:dyDescent="0.2">
      <c r="A13" t="s">
        <v>268</v>
      </c>
      <c r="B13" t="s">
        <v>250</v>
      </c>
      <c r="C13" t="s">
        <v>251</v>
      </c>
      <c r="D13" t="s">
        <v>245</v>
      </c>
      <c r="E13" t="s">
        <v>266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f t="shared" si="1"/>
        <v>0</v>
      </c>
      <c r="DC13">
        <f t="shared" si="0"/>
        <v>0</v>
      </c>
    </row>
    <row r="14" spans="1:107" x14ac:dyDescent="0.2">
      <c r="A14" t="s">
        <v>269</v>
      </c>
      <c r="B14" t="s">
        <v>250</v>
      </c>
      <c r="C14" t="s">
        <v>253</v>
      </c>
      <c r="D14" t="s">
        <v>245</v>
      </c>
      <c r="E14" t="s">
        <v>266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f t="shared" si="1"/>
        <v>0</v>
      </c>
      <c r="DC14">
        <f t="shared" si="0"/>
        <v>0</v>
      </c>
    </row>
    <row r="15" spans="1:107" x14ac:dyDescent="0.2">
      <c r="A15" t="s">
        <v>270</v>
      </c>
      <c r="B15" t="s">
        <v>250</v>
      </c>
      <c r="C15" t="s">
        <v>255</v>
      </c>
      <c r="D15" t="s">
        <v>245</v>
      </c>
      <c r="E15" t="s">
        <v>266</v>
      </c>
      <c r="F15">
        <v>0.937013808</v>
      </c>
      <c r="G15">
        <v>3.8010688080000001</v>
      </c>
      <c r="H15">
        <v>0.63365516899999996</v>
      </c>
      <c r="I15">
        <v>2.4598133049999999</v>
      </c>
      <c r="J15">
        <v>0.54064391499999997</v>
      </c>
      <c r="K15">
        <v>1.3344481180000001</v>
      </c>
      <c r="L15">
        <v>1.6121758719999999</v>
      </c>
      <c r="M15">
        <v>1.831670476</v>
      </c>
      <c r="N15">
        <v>1.227932544</v>
      </c>
      <c r="O15">
        <v>0.64115312099999999</v>
      </c>
      <c r="P15">
        <v>0.85104543300000002</v>
      </c>
      <c r="Q15">
        <v>0.68412303299999999</v>
      </c>
      <c r="R15">
        <v>2.2400496840000002</v>
      </c>
      <c r="S15">
        <v>1.260354094</v>
      </c>
      <c r="T15">
        <v>1.185559939</v>
      </c>
      <c r="U15">
        <v>2.4575849070000002</v>
      </c>
      <c r="V15">
        <v>1.153392867</v>
      </c>
      <c r="W15">
        <v>0.98223743399999996</v>
      </c>
      <c r="X15">
        <v>0.53644724300000002</v>
      </c>
      <c r="Y15">
        <v>0.62467113699999999</v>
      </c>
      <c r="Z15">
        <v>2.4848121619999999</v>
      </c>
      <c r="AA15">
        <v>1.8237092290000001</v>
      </c>
      <c r="AB15">
        <v>1.5333328690000001</v>
      </c>
      <c r="AC15">
        <v>2.1681310620000001</v>
      </c>
      <c r="AD15">
        <v>0.80137044400000002</v>
      </c>
      <c r="AE15">
        <v>1.704854863</v>
      </c>
      <c r="AF15">
        <v>0.81154400199999999</v>
      </c>
      <c r="AG15">
        <v>0.44317577800000002</v>
      </c>
      <c r="AH15">
        <v>1.3567115190000001</v>
      </c>
      <c r="AI15">
        <v>1.046723981</v>
      </c>
      <c r="AJ15">
        <v>1.5729255609999999</v>
      </c>
      <c r="AK15">
        <v>1.2336310079999999</v>
      </c>
      <c r="AL15">
        <v>1.4855504209999999</v>
      </c>
      <c r="AM15">
        <v>0.459696463</v>
      </c>
      <c r="AN15">
        <v>1.3572130570000001</v>
      </c>
      <c r="AO15">
        <v>1.304989626</v>
      </c>
      <c r="AP15">
        <v>1.0014297000000001</v>
      </c>
      <c r="AQ15">
        <v>0.64503914799999995</v>
      </c>
      <c r="AR15">
        <v>0.65908889500000001</v>
      </c>
      <c r="AS15">
        <v>0.591657349</v>
      </c>
      <c r="AT15">
        <v>2.0386244150000001</v>
      </c>
      <c r="AU15">
        <v>0.86496410400000001</v>
      </c>
      <c r="AV15">
        <v>0.26012411899999999</v>
      </c>
      <c r="AW15">
        <v>1.045377161</v>
      </c>
      <c r="AX15">
        <v>1.623219172</v>
      </c>
      <c r="AY15">
        <v>0.67542770299999999</v>
      </c>
      <c r="AZ15">
        <v>1.6097666420000001</v>
      </c>
      <c r="BA15">
        <v>0.76450912000000004</v>
      </c>
      <c r="BB15">
        <v>1.6923456020000001</v>
      </c>
      <c r="BC15">
        <v>1.2390082</v>
      </c>
      <c r="BD15">
        <v>2.023945608</v>
      </c>
      <c r="BE15">
        <v>0.73256028699999998</v>
      </c>
      <c r="BF15">
        <v>0.51344416400000004</v>
      </c>
      <c r="BG15">
        <v>0.27885327300000001</v>
      </c>
      <c r="BH15">
        <v>0.28443294200000002</v>
      </c>
      <c r="BI15">
        <v>1.4863796469999999</v>
      </c>
      <c r="BJ15">
        <v>2.5974670820000001</v>
      </c>
      <c r="BK15">
        <v>1.2129789019999999</v>
      </c>
      <c r="BL15">
        <v>1.5047312100000001</v>
      </c>
      <c r="BM15">
        <v>0.626343027</v>
      </c>
      <c r="BN15">
        <v>0.93058707699999998</v>
      </c>
      <c r="BO15">
        <v>1.400758138</v>
      </c>
      <c r="BP15">
        <v>0.83288161599999999</v>
      </c>
      <c r="BQ15">
        <v>0.76069342600000001</v>
      </c>
      <c r="BR15">
        <v>0.565895221</v>
      </c>
      <c r="BS15">
        <v>2.5755286609999999</v>
      </c>
      <c r="BT15">
        <v>2.2473695020000002</v>
      </c>
      <c r="BU15">
        <v>0.66384563399999996</v>
      </c>
      <c r="BV15">
        <v>0.48392237199999999</v>
      </c>
      <c r="BW15">
        <v>0.730254336</v>
      </c>
      <c r="BX15">
        <v>0.73693710800000001</v>
      </c>
      <c r="BY15">
        <v>1.944046215</v>
      </c>
      <c r="BZ15">
        <v>1.788113874</v>
      </c>
      <c r="CA15">
        <v>2.2300333530000001</v>
      </c>
      <c r="CB15">
        <v>1.3269764420000001</v>
      </c>
      <c r="CC15">
        <v>2.3501800089999998</v>
      </c>
      <c r="CD15">
        <v>1.2936433110000001</v>
      </c>
      <c r="CE15">
        <v>1.156025208</v>
      </c>
      <c r="CF15">
        <v>0.399700208</v>
      </c>
      <c r="CG15">
        <v>2.0362107599999999</v>
      </c>
      <c r="CH15">
        <v>0.90913897899999996</v>
      </c>
      <c r="CI15">
        <v>2.2801541969999999</v>
      </c>
      <c r="CJ15">
        <v>0.60320797000000004</v>
      </c>
      <c r="CK15">
        <v>0.194764728</v>
      </c>
      <c r="CL15">
        <v>1.011829844</v>
      </c>
      <c r="CM15">
        <v>1.3541439280000001</v>
      </c>
      <c r="CN15">
        <v>0.43280164500000001</v>
      </c>
      <c r="CO15">
        <v>0.72312154399999995</v>
      </c>
      <c r="CP15">
        <v>1.0525427519999999</v>
      </c>
      <c r="CQ15">
        <v>0.35433994299999999</v>
      </c>
      <c r="CR15">
        <v>1.13227561</v>
      </c>
      <c r="CS15">
        <v>0.35719125899999998</v>
      </c>
      <c r="CT15">
        <v>3.9726768699999999</v>
      </c>
      <c r="CU15">
        <v>1.479981491</v>
      </c>
      <c r="CV15">
        <v>1.0367405030000001</v>
      </c>
      <c r="CW15">
        <v>3.1666756540000001</v>
      </c>
      <c r="CX15">
        <v>1.180907436</v>
      </c>
      <c r="CY15">
        <v>0.47093553300000002</v>
      </c>
      <c r="CZ15">
        <v>1.1800042559999999</v>
      </c>
      <c r="DA15">
        <v>1.749092976</v>
      </c>
      <c r="DB15">
        <f t="shared" si="1"/>
        <v>1.2565126001300002</v>
      </c>
      <c r="DC15">
        <f t="shared" si="0"/>
        <v>0.74651199445045957</v>
      </c>
    </row>
    <row r="16" spans="1:107" x14ac:dyDescent="0.2">
      <c r="A16" t="s">
        <v>271</v>
      </c>
      <c r="B16" t="s">
        <v>250</v>
      </c>
      <c r="C16" t="s">
        <v>257</v>
      </c>
      <c r="D16" t="s">
        <v>245</v>
      </c>
      <c r="E16" t="s">
        <v>266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f t="shared" si="1"/>
        <v>0</v>
      </c>
      <c r="DC16">
        <f t="shared" si="0"/>
        <v>0</v>
      </c>
    </row>
    <row r="17" spans="1:107" x14ac:dyDescent="0.2">
      <c r="A17" t="s">
        <v>272</v>
      </c>
      <c r="B17" t="s">
        <v>250</v>
      </c>
      <c r="C17" t="s">
        <v>259</v>
      </c>
      <c r="D17" t="s">
        <v>245</v>
      </c>
      <c r="E17" t="s">
        <v>266</v>
      </c>
      <c r="F17">
        <v>0.5</v>
      </c>
      <c r="G17">
        <v>0</v>
      </c>
      <c r="H17">
        <v>0</v>
      </c>
      <c r="I17">
        <v>0</v>
      </c>
      <c r="J17">
        <v>0</v>
      </c>
      <c r="K17">
        <v>0.5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0.5</v>
      </c>
      <c r="V17">
        <v>0</v>
      </c>
      <c r="W17">
        <v>0.4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0.75</v>
      </c>
      <c r="AM17">
        <v>0</v>
      </c>
      <c r="AN17">
        <v>0</v>
      </c>
      <c r="AO17">
        <v>0.5</v>
      </c>
      <c r="AP17">
        <v>0</v>
      </c>
      <c r="AQ17">
        <v>0</v>
      </c>
      <c r="AR17">
        <v>0.2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0.33333333300000001</v>
      </c>
      <c r="AY17">
        <v>0</v>
      </c>
      <c r="AZ17">
        <v>0.2</v>
      </c>
      <c r="BA17">
        <v>0</v>
      </c>
      <c r="BB17">
        <v>0.5</v>
      </c>
      <c r="BC17">
        <v>0.33333333300000001</v>
      </c>
      <c r="BD17">
        <v>0.66666666699999999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1</v>
      </c>
      <c r="BK17">
        <v>0.5</v>
      </c>
      <c r="BL17">
        <v>0.25</v>
      </c>
      <c r="BM17">
        <v>0</v>
      </c>
      <c r="BN17">
        <v>0</v>
      </c>
      <c r="BO17">
        <v>0.2</v>
      </c>
      <c r="BP17">
        <v>0</v>
      </c>
      <c r="BQ17">
        <v>0.25</v>
      </c>
      <c r="BR17">
        <v>0</v>
      </c>
      <c r="BS17">
        <v>0</v>
      </c>
      <c r="BT17">
        <v>0.25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0.33333333300000001</v>
      </c>
      <c r="CC17">
        <v>0</v>
      </c>
      <c r="CD17">
        <v>0.16666666699999999</v>
      </c>
      <c r="CE17">
        <v>0</v>
      </c>
      <c r="CF17">
        <v>0</v>
      </c>
      <c r="CG17">
        <v>0</v>
      </c>
      <c r="CH17">
        <v>0.33333333300000001</v>
      </c>
      <c r="CI17">
        <v>0</v>
      </c>
      <c r="CJ17">
        <v>0</v>
      </c>
      <c r="CK17">
        <v>0</v>
      </c>
      <c r="CL17">
        <v>0</v>
      </c>
      <c r="CM17">
        <v>0.25</v>
      </c>
      <c r="CN17">
        <v>0</v>
      </c>
      <c r="CO17">
        <v>0</v>
      </c>
      <c r="CP17">
        <v>0.5</v>
      </c>
      <c r="CQ17">
        <v>0</v>
      </c>
      <c r="CR17">
        <v>0</v>
      </c>
      <c r="CS17">
        <v>0</v>
      </c>
      <c r="CT17">
        <v>1</v>
      </c>
      <c r="CU17">
        <v>0.5</v>
      </c>
      <c r="CV17">
        <v>0</v>
      </c>
      <c r="CW17">
        <v>0.5</v>
      </c>
      <c r="CX17">
        <v>0</v>
      </c>
      <c r="CY17">
        <v>0</v>
      </c>
      <c r="CZ17">
        <v>0</v>
      </c>
      <c r="DA17">
        <v>0</v>
      </c>
      <c r="DB17">
        <f t="shared" si="1"/>
        <v>0.13416666665999999</v>
      </c>
      <c r="DC17">
        <f t="shared" si="0"/>
        <v>0.25542788861734128</v>
      </c>
    </row>
    <row r="18" spans="1:107" x14ac:dyDescent="0.2">
      <c r="A18" t="s">
        <v>273</v>
      </c>
      <c r="B18" t="s">
        <v>250</v>
      </c>
      <c r="C18" t="s">
        <v>261</v>
      </c>
      <c r="D18" t="s">
        <v>245</v>
      </c>
      <c r="E18" t="s">
        <v>266</v>
      </c>
      <c r="F18">
        <v>0.437013808</v>
      </c>
      <c r="G18">
        <v>3.8010688080000001</v>
      </c>
      <c r="H18">
        <v>0.63365516899999996</v>
      </c>
      <c r="I18">
        <v>2.4598133049999999</v>
      </c>
      <c r="J18">
        <v>0.54064391499999997</v>
      </c>
      <c r="K18">
        <v>0.83444811799999996</v>
      </c>
      <c r="L18">
        <v>1.6121758719999999</v>
      </c>
      <c r="M18">
        <v>1.831670476</v>
      </c>
      <c r="N18">
        <v>1.227932544</v>
      </c>
      <c r="O18">
        <v>0.64115312099999999</v>
      </c>
      <c r="P18">
        <v>0.85104543300000002</v>
      </c>
      <c r="Q18">
        <v>0.68412303299999999</v>
      </c>
      <c r="R18">
        <v>2.2400496840000002</v>
      </c>
      <c r="S18">
        <v>1.260354094</v>
      </c>
      <c r="T18">
        <v>1.185559939</v>
      </c>
      <c r="U18">
        <v>1.957584907</v>
      </c>
      <c r="V18">
        <v>1.153392867</v>
      </c>
      <c r="W18">
        <v>0.58223743400000005</v>
      </c>
      <c r="X18">
        <v>0.53644724300000002</v>
      </c>
      <c r="Y18">
        <v>0.62467113699999999</v>
      </c>
      <c r="Z18">
        <v>2.4848121619999999</v>
      </c>
      <c r="AA18">
        <v>1.8237092290000001</v>
      </c>
      <c r="AB18">
        <v>1.5333328690000001</v>
      </c>
      <c r="AC18">
        <v>1.1681310620000001</v>
      </c>
      <c r="AD18">
        <v>0.80137044400000002</v>
      </c>
      <c r="AE18">
        <v>1.704854863</v>
      </c>
      <c r="AF18">
        <v>0.81154400199999999</v>
      </c>
      <c r="AG18">
        <v>0.44317577800000002</v>
      </c>
      <c r="AH18">
        <v>1.3567115190000001</v>
      </c>
      <c r="AI18">
        <v>1.046723981</v>
      </c>
      <c r="AJ18">
        <v>1.5729255609999999</v>
      </c>
      <c r="AK18">
        <v>1.2336310079999999</v>
      </c>
      <c r="AL18">
        <v>0.73555042100000001</v>
      </c>
      <c r="AM18">
        <v>0.459696463</v>
      </c>
      <c r="AN18">
        <v>1.3572130570000001</v>
      </c>
      <c r="AO18">
        <v>0.80498962600000001</v>
      </c>
      <c r="AP18">
        <v>1.0014297000000001</v>
      </c>
      <c r="AQ18">
        <v>0.64503914799999995</v>
      </c>
      <c r="AR18">
        <v>0.459088895</v>
      </c>
      <c r="AS18">
        <v>0.591657349</v>
      </c>
      <c r="AT18">
        <v>2.0386244150000001</v>
      </c>
      <c r="AU18">
        <v>0.86496410400000001</v>
      </c>
      <c r="AV18">
        <v>0.26012411899999999</v>
      </c>
      <c r="AW18">
        <v>1.045377161</v>
      </c>
      <c r="AX18">
        <v>1.2898858390000001</v>
      </c>
      <c r="AY18">
        <v>0.67542770299999999</v>
      </c>
      <c r="AZ18">
        <v>1.4097666419999999</v>
      </c>
      <c r="BA18">
        <v>0.76450912000000004</v>
      </c>
      <c r="BB18">
        <v>1.1923456020000001</v>
      </c>
      <c r="BC18">
        <v>0.90567486600000002</v>
      </c>
      <c r="BD18">
        <v>1.3572789409999999</v>
      </c>
      <c r="BE18">
        <v>0.73256028699999998</v>
      </c>
      <c r="BF18">
        <v>0.51344416400000004</v>
      </c>
      <c r="BG18">
        <v>0.27885327300000001</v>
      </c>
      <c r="BH18">
        <v>0.28443294200000002</v>
      </c>
      <c r="BI18">
        <v>0.48637964700000003</v>
      </c>
      <c r="BJ18">
        <v>1.5974670820000001</v>
      </c>
      <c r="BK18">
        <v>0.71297890200000003</v>
      </c>
      <c r="BL18">
        <v>1.2547312100000001</v>
      </c>
      <c r="BM18">
        <v>0.626343027</v>
      </c>
      <c r="BN18">
        <v>0.93058707699999998</v>
      </c>
      <c r="BO18">
        <v>1.2007581380000001</v>
      </c>
      <c r="BP18">
        <v>0.83288161599999999</v>
      </c>
      <c r="BQ18">
        <v>0.51069342600000001</v>
      </c>
      <c r="BR18">
        <v>0.565895221</v>
      </c>
      <c r="BS18">
        <v>2.5755286609999999</v>
      </c>
      <c r="BT18">
        <v>1.997369502</v>
      </c>
      <c r="BU18">
        <v>0.66384563399999996</v>
      </c>
      <c r="BV18">
        <v>0.48392237199999999</v>
      </c>
      <c r="BW18">
        <v>0.730254336</v>
      </c>
      <c r="BX18">
        <v>0.73693710800000001</v>
      </c>
      <c r="BY18">
        <v>1.944046215</v>
      </c>
      <c r="BZ18">
        <v>1.788113874</v>
      </c>
      <c r="CA18">
        <v>2.2300333530000001</v>
      </c>
      <c r="CB18">
        <v>0.993643108</v>
      </c>
      <c r="CC18">
        <v>2.3501800089999998</v>
      </c>
      <c r="CD18">
        <v>1.126976644</v>
      </c>
      <c r="CE18">
        <v>1.156025208</v>
      </c>
      <c r="CF18">
        <v>0.399700208</v>
      </c>
      <c r="CG18">
        <v>2.0362107599999999</v>
      </c>
      <c r="CH18">
        <v>0.57580564599999995</v>
      </c>
      <c r="CI18">
        <v>2.2801541969999999</v>
      </c>
      <c r="CJ18">
        <v>0.60320797000000004</v>
      </c>
      <c r="CK18">
        <v>0.194764728</v>
      </c>
      <c r="CL18">
        <v>1.011829844</v>
      </c>
      <c r="CM18">
        <v>1.1041439280000001</v>
      </c>
      <c r="CN18">
        <v>0.43280164500000001</v>
      </c>
      <c r="CO18">
        <v>0.72312154399999995</v>
      </c>
      <c r="CP18">
        <v>0.55254275200000003</v>
      </c>
      <c r="CQ18">
        <v>0.35433994299999999</v>
      </c>
      <c r="CR18">
        <v>1.13227561</v>
      </c>
      <c r="CS18">
        <v>0.35719125899999998</v>
      </c>
      <c r="CT18">
        <v>2.9726768699999999</v>
      </c>
      <c r="CU18">
        <v>0.97998149099999998</v>
      </c>
      <c r="CV18">
        <v>1.0367405030000001</v>
      </c>
      <c r="CW18">
        <v>2.6666756540000001</v>
      </c>
      <c r="CX18">
        <v>1.180907436</v>
      </c>
      <c r="CY18">
        <v>0.47093553300000002</v>
      </c>
      <c r="CZ18">
        <v>1.1800042559999999</v>
      </c>
      <c r="DA18">
        <v>1.749092976</v>
      </c>
      <c r="DB18">
        <f t="shared" si="1"/>
        <v>1.1223459334500001</v>
      </c>
      <c r="DC18">
        <f t="shared" si="0"/>
        <v>0.68397420241268336</v>
      </c>
    </row>
    <row r="19" spans="1:107" x14ac:dyDescent="0.2">
      <c r="A19" t="s">
        <v>274</v>
      </c>
      <c r="B19" t="s">
        <v>263</v>
      </c>
      <c r="C19" t="s">
        <v>264</v>
      </c>
      <c r="D19" t="s">
        <v>245</v>
      </c>
      <c r="E19" t="s">
        <v>266</v>
      </c>
      <c r="F19" s="1">
        <v>6.25E-2</v>
      </c>
      <c r="G19">
        <v>0.12670229399999999</v>
      </c>
      <c r="H19">
        <v>6.3365516999999996E-2</v>
      </c>
      <c r="I19">
        <v>0.245981331</v>
      </c>
      <c r="J19" s="1">
        <v>9.01E-2</v>
      </c>
      <c r="K19">
        <v>0.177926416</v>
      </c>
      <c r="L19">
        <v>0.10747839100000001</v>
      </c>
      <c r="M19">
        <v>0.30527841300000003</v>
      </c>
      <c r="N19" s="1">
        <v>8.1900000000000001E-2</v>
      </c>
      <c r="O19" s="1">
        <v>4.2700000000000002E-2</v>
      </c>
      <c r="P19">
        <v>0.14184090499999999</v>
      </c>
      <c r="Q19" s="1">
        <v>4.5600000000000002E-2</v>
      </c>
      <c r="R19" s="1">
        <v>7.4700000000000003E-2</v>
      </c>
      <c r="S19">
        <v>0.12603540899999999</v>
      </c>
      <c r="T19" s="1">
        <v>7.9000000000000001E-2</v>
      </c>
      <c r="U19">
        <v>0.32767798799999998</v>
      </c>
      <c r="V19" s="1">
        <v>3.8399999999999997E-2</v>
      </c>
      <c r="W19">
        <v>0.163706239</v>
      </c>
      <c r="X19" s="1">
        <v>7.1499999999999994E-2</v>
      </c>
      <c r="Y19" s="1">
        <v>6.25E-2</v>
      </c>
      <c r="Z19">
        <v>0.248481216</v>
      </c>
      <c r="AA19">
        <v>0.18237092299999999</v>
      </c>
      <c r="AB19">
        <v>0.20444438200000001</v>
      </c>
      <c r="AC19" s="1">
        <v>7.2300000000000003E-2</v>
      </c>
      <c r="AD19">
        <v>8.0137044000000004E-2</v>
      </c>
      <c r="AE19">
        <v>0.17048548599999999</v>
      </c>
      <c r="AF19" s="1">
        <v>5.4100000000000002E-2</v>
      </c>
      <c r="AG19" s="1">
        <v>7.3899999999999993E-2</v>
      </c>
      <c r="AH19" s="1">
        <v>9.0399999999999994E-2</v>
      </c>
      <c r="AI19" s="1">
        <v>6.9800000000000001E-2</v>
      </c>
      <c r="AJ19">
        <v>0.157292556</v>
      </c>
      <c r="AK19">
        <v>0.205605168</v>
      </c>
      <c r="AL19">
        <v>0.19807338899999999</v>
      </c>
      <c r="AM19" s="1">
        <v>1.5299999999999999E-2</v>
      </c>
      <c r="AN19">
        <v>9.0480870000000005E-2</v>
      </c>
      <c r="AO19" s="1">
        <v>8.8900000000000007E-2</v>
      </c>
      <c r="AP19" s="1">
        <v>6.6799999999999998E-2</v>
      </c>
      <c r="AQ19" s="1">
        <v>8.5999999999999993E-2</v>
      </c>
      <c r="AR19">
        <v>0.10984814900000001</v>
      </c>
      <c r="AS19" s="1">
        <v>5.9200000000000003E-2</v>
      </c>
      <c r="AT19">
        <v>0.13590829400000001</v>
      </c>
      <c r="AU19" s="1">
        <v>2.8799999999999999E-2</v>
      </c>
      <c r="AV19" s="1">
        <v>4.3400000000000001E-2</v>
      </c>
      <c r="AW19" s="1">
        <v>6.9699999999999998E-2</v>
      </c>
      <c r="AX19">
        <v>0.16232191700000001</v>
      </c>
      <c r="AY19" s="1">
        <v>6.7500000000000004E-2</v>
      </c>
      <c r="AZ19">
        <v>0.26829444000000002</v>
      </c>
      <c r="BA19" s="1">
        <v>7.6499999999999999E-2</v>
      </c>
      <c r="BB19">
        <v>0.11282304</v>
      </c>
      <c r="BC19">
        <v>0.12390081999999999</v>
      </c>
      <c r="BD19">
        <v>0.202394561</v>
      </c>
      <c r="BE19" s="1">
        <v>7.3300000000000004E-2</v>
      </c>
      <c r="BF19" s="1">
        <v>3.4200000000000001E-2</v>
      </c>
      <c r="BG19" s="1">
        <v>1.8599999999999998E-2</v>
      </c>
      <c r="BH19">
        <v>1.8962196000000001E-2</v>
      </c>
      <c r="BI19">
        <v>0.11661729</v>
      </c>
      <c r="BJ19">
        <v>0.17316447200000001</v>
      </c>
      <c r="BK19">
        <v>0.24259578000000001</v>
      </c>
      <c r="BL19">
        <v>0.20063082800000001</v>
      </c>
      <c r="BM19">
        <v>0.12526860500000001</v>
      </c>
      <c r="BN19">
        <v>0.124078277</v>
      </c>
      <c r="BO19">
        <v>0.23345969</v>
      </c>
      <c r="BP19" s="1">
        <v>2.7799999999999998E-2</v>
      </c>
      <c r="BQ19">
        <v>0.10142579</v>
      </c>
      <c r="BR19" s="1">
        <v>7.5499999999999998E-2</v>
      </c>
      <c r="BS19">
        <v>0.25755286599999999</v>
      </c>
      <c r="BT19">
        <v>0.299649267</v>
      </c>
      <c r="BU19" s="1">
        <v>6.6400000000000001E-2</v>
      </c>
      <c r="BV19" s="1">
        <v>6.4500000000000002E-2</v>
      </c>
      <c r="BW19">
        <v>0.10823319200000001</v>
      </c>
      <c r="BX19" s="1">
        <v>9.8299999999999998E-2</v>
      </c>
      <c r="BY19">
        <v>0.12960308100000001</v>
      </c>
      <c r="BZ19">
        <v>0.238415183</v>
      </c>
      <c r="CA19" s="1">
        <v>7.4300000000000005E-2</v>
      </c>
      <c r="CB19">
        <v>0.132697644</v>
      </c>
      <c r="CC19">
        <v>0.15667866699999999</v>
      </c>
      <c r="CD19">
        <v>0.258728662</v>
      </c>
      <c r="CE19">
        <v>0.231205042</v>
      </c>
      <c r="CF19" s="1">
        <v>0.04</v>
      </c>
      <c r="CG19">
        <v>0.135747384</v>
      </c>
      <c r="CH19" s="1">
        <v>9.0899999999999995E-2</v>
      </c>
      <c r="CI19" s="1">
        <v>7.5999999999999998E-2</v>
      </c>
      <c r="CJ19" s="1">
        <v>6.9599999999999995E-2</v>
      </c>
      <c r="CK19" s="1">
        <v>1.95E-2</v>
      </c>
      <c r="CL19">
        <v>0.101182984</v>
      </c>
      <c r="CM19">
        <v>0.18055252399999999</v>
      </c>
      <c r="CN19" s="1">
        <v>1.44E-2</v>
      </c>
      <c r="CO19" s="1">
        <v>4.82E-2</v>
      </c>
      <c r="CP19" s="1">
        <v>7.0199999999999999E-2</v>
      </c>
      <c r="CQ19" s="1">
        <v>2.0799999999999999E-2</v>
      </c>
      <c r="CR19">
        <v>0.15097008100000001</v>
      </c>
      <c r="CS19" s="1">
        <v>3.5700000000000003E-2</v>
      </c>
      <c r="CT19">
        <v>0.13242256199999999</v>
      </c>
      <c r="CU19">
        <v>9.8665432999999997E-2</v>
      </c>
      <c r="CV19">
        <v>0.10367405</v>
      </c>
      <c r="CW19">
        <v>0.21111171000000001</v>
      </c>
      <c r="CX19">
        <v>3.9363581000000002E-2</v>
      </c>
      <c r="CY19" s="1">
        <v>4.7100000000000003E-2</v>
      </c>
      <c r="CZ19" s="1">
        <v>7.8700000000000006E-2</v>
      </c>
      <c r="DA19">
        <v>0.11660619799999999</v>
      </c>
      <c r="DB19">
        <f t="shared" si="1"/>
        <v>0.11613618197000003</v>
      </c>
      <c r="DC19">
        <f t="shared" si="0"/>
        <v>7.3609644352895159E-2</v>
      </c>
    </row>
    <row r="20" spans="1:107" x14ac:dyDescent="0.2">
      <c r="A20" t="s">
        <v>275</v>
      </c>
      <c r="B20" t="s">
        <v>243</v>
      </c>
      <c r="C20" t="s">
        <v>244</v>
      </c>
      <c r="D20" t="s">
        <v>245</v>
      </c>
      <c r="E20" t="s">
        <v>276</v>
      </c>
      <c r="F20">
        <v>3</v>
      </c>
      <c r="G20">
        <v>5</v>
      </c>
      <c r="H20">
        <v>3</v>
      </c>
      <c r="I20">
        <v>4</v>
      </c>
      <c r="J20">
        <v>3</v>
      </c>
      <c r="K20">
        <v>5</v>
      </c>
      <c r="L20">
        <v>3</v>
      </c>
      <c r="M20">
        <v>5</v>
      </c>
      <c r="N20">
        <v>3</v>
      </c>
      <c r="O20">
        <v>2</v>
      </c>
      <c r="P20">
        <v>5</v>
      </c>
      <c r="Q20">
        <v>4</v>
      </c>
      <c r="R20">
        <v>5</v>
      </c>
      <c r="S20">
        <v>3</v>
      </c>
      <c r="T20">
        <v>4</v>
      </c>
      <c r="U20">
        <v>2</v>
      </c>
      <c r="V20">
        <v>2</v>
      </c>
      <c r="W20">
        <v>5</v>
      </c>
      <c r="X20">
        <v>2</v>
      </c>
      <c r="Y20">
        <v>6</v>
      </c>
      <c r="Z20">
        <v>4</v>
      </c>
      <c r="AA20">
        <v>4</v>
      </c>
      <c r="AB20">
        <v>3</v>
      </c>
      <c r="AC20">
        <v>3</v>
      </c>
      <c r="AD20">
        <v>2</v>
      </c>
      <c r="AE20">
        <v>3</v>
      </c>
      <c r="AF20">
        <v>5</v>
      </c>
      <c r="AG20">
        <v>2</v>
      </c>
      <c r="AH20">
        <v>4</v>
      </c>
      <c r="AI20">
        <v>2</v>
      </c>
      <c r="AJ20">
        <v>3</v>
      </c>
      <c r="AK20">
        <v>4</v>
      </c>
      <c r="AL20">
        <v>4</v>
      </c>
      <c r="AM20">
        <v>5</v>
      </c>
      <c r="AN20">
        <v>5</v>
      </c>
      <c r="AO20">
        <v>4</v>
      </c>
      <c r="AP20">
        <v>3</v>
      </c>
      <c r="AQ20">
        <v>7</v>
      </c>
      <c r="AR20">
        <v>5</v>
      </c>
      <c r="AS20">
        <v>8</v>
      </c>
      <c r="AT20">
        <v>4</v>
      </c>
      <c r="AU20">
        <v>5</v>
      </c>
      <c r="AV20">
        <v>2</v>
      </c>
      <c r="AW20">
        <v>2</v>
      </c>
      <c r="AX20">
        <v>1</v>
      </c>
      <c r="AY20">
        <v>3</v>
      </c>
      <c r="AZ20">
        <v>2</v>
      </c>
      <c r="BA20">
        <v>4</v>
      </c>
      <c r="BB20">
        <v>3</v>
      </c>
      <c r="BC20">
        <v>5</v>
      </c>
      <c r="BD20">
        <v>7</v>
      </c>
      <c r="BE20">
        <v>7</v>
      </c>
      <c r="BF20">
        <v>6</v>
      </c>
      <c r="BG20">
        <v>6</v>
      </c>
      <c r="BH20">
        <v>7</v>
      </c>
      <c r="BI20">
        <v>3</v>
      </c>
      <c r="BJ20">
        <v>4</v>
      </c>
      <c r="BK20">
        <v>3</v>
      </c>
      <c r="BL20">
        <v>4</v>
      </c>
      <c r="BM20">
        <v>6</v>
      </c>
      <c r="BN20">
        <v>1</v>
      </c>
      <c r="BO20">
        <v>2</v>
      </c>
      <c r="BP20">
        <v>2</v>
      </c>
      <c r="BQ20">
        <v>4</v>
      </c>
      <c r="BR20">
        <v>4</v>
      </c>
      <c r="BS20">
        <v>6</v>
      </c>
      <c r="BT20">
        <v>4</v>
      </c>
      <c r="BU20">
        <v>5</v>
      </c>
      <c r="BV20">
        <v>1</v>
      </c>
      <c r="BW20">
        <v>7</v>
      </c>
      <c r="BX20">
        <v>3</v>
      </c>
      <c r="BY20">
        <v>8</v>
      </c>
      <c r="BZ20">
        <v>2</v>
      </c>
      <c r="CA20">
        <v>3</v>
      </c>
      <c r="CB20">
        <v>2</v>
      </c>
      <c r="CC20">
        <v>6</v>
      </c>
      <c r="CD20">
        <v>5</v>
      </c>
      <c r="CE20">
        <v>3</v>
      </c>
      <c r="CF20">
        <v>4</v>
      </c>
      <c r="CG20">
        <v>4</v>
      </c>
      <c r="CH20">
        <v>9</v>
      </c>
      <c r="CI20">
        <v>5</v>
      </c>
      <c r="CJ20">
        <v>8</v>
      </c>
      <c r="CK20">
        <v>3</v>
      </c>
      <c r="CL20">
        <v>5</v>
      </c>
      <c r="CM20">
        <v>2</v>
      </c>
      <c r="CN20">
        <v>5</v>
      </c>
      <c r="CO20">
        <v>6</v>
      </c>
      <c r="CP20">
        <v>5</v>
      </c>
      <c r="CQ20">
        <v>3</v>
      </c>
      <c r="CR20">
        <v>4</v>
      </c>
      <c r="CS20">
        <v>4</v>
      </c>
      <c r="CT20">
        <v>6</v>
      </c>
      <c r="CU20">
        <v>4</v>
      </c>
      <c r="CV20">
        <v>5</v>
      </c>
      <c r="CW20">
        <v>1</v>
      </c>
      <c r="CX20">
        <v>4</v>
      </c>
      <c r="CY20">
        <v>6</v>
      </c>
      <c r="CZ20">
        <v>2</v>
      </c>
      <c r="DA20">
        <v>4</v>
      </c>
      <c r="DB20">
        <f t="shared" si="1"/>
        <v>4.05</v>
      </c>
      <c r="DC20">
        <f t="shared" si="0"/>
        <v>1.7196135342194498</v>
      </c>
    </row>
    <row r="21" spans="1:107" x14ac:dyDescent="0.2">
      <c r="A21" t="s">
        <v>277</v>
      </c>
      <c r="B21" t="s">
        <v>243</v>
      </c>
      <c r="C21" t="s">
        <v>248</v>
      </c>
      <c r="D21" t="s">
        <v>245</v>
      </c>
      <c r="E21" t="s">
        <v>276</v>
      </c>
      <c r="F21">
        <v>3</v>
      </c>
      <c r="G21">
        <v>4</v>
      </c>
      <c r="H21">
        <v>3</v>
      </c>
      <c r="I21">
        <v>4</v>
      </c>
      <c r="J21">
        <v>3</v>
      </c>
      <c r="K21">
        <v>5</v>
      </c>
      <c r="L21">
        <v>3</v>
      </c>
      <c r="M21">
        <v>5</v>
      </c>
      <c r="N21">
        <v>3</v>
      </c>
      <c r="O21">
        <v>2</v>
      </c>
      <c r="P21">
        <v>5</v>
      </c>
      <c r="Q21">
        <v>4</v>
      </c>
      <c r="R21">
        <v>5</v>
      </c>
      <c r="S21">
        <v>3</v>
      </c>
      <c r="T21">
        <v>4</v>
      </c>
      <c r="U21">
        <v>2</v>
      </c>
      <c r="V21">
        <v>2</v>
      </c>
      <c r="W21">
        <v>5</v>
      </c>
      <c r="X21">
        <v>2</v>
      </c>
      <c r="Y21">
        <v>6</v>
      </c>
      <c r="Z21">
        <v>4</v>
      </c>
      <c r="AA21">
        <v>4</v>
      </c>
      <c r="AB21">
        <v>3</v>
      </c>
      <c r="AC21">
        <v>3</v>
      </c>
      <c r="AD21">
        <v>2</v>
      </c>
      <c r="AE21">
        <v>3</v>
      </c>
      <c r="AF21">
        <v>5</v>
      </c>
      <c r="AG21">
        <v>2</v>
      </c>
      <c r="AH21">
        <v>4</v>
      </c>
      <c r="AI21">
        <v>2</v>
      </c>
      <c r="AJ21">
        <v>3</v>
      </c>
      <c r="AK21">
        <v>4</v>
      </c>
      <c r="AL21">
        <v>4</v>
      </c>
      <c r="AM21">
        <v>5</v>
      </c>
      <c r="AN21">
        <v>5</v>
      </c>
      <c r="AO21">
        <v>4</v>
      </c>
      <c r="AP21">
        <v>3</v>
      </c>
      <c r="AQ21">
        <v>7</v>
      </c>
      <c r="AR21">
        <v>5</v>
      </c>
      <c r="AS21">
        <v>7</v>
      </c>
      <c r="AT21">
        <v>4</v>
      </c>
      <c r="AU21">
        <v>5</v>
      </c>
      <c r="AV21">
        <v>2</v>
      </c>
      <c r="AW21">
        <v>2</v>
      </c>
      <c r="AX21">
        <v>1</v>
      </c>
      <c r="AY21">
        <v>3</v>
      </c>
      <c r="AZ21">
        <v>2</v>
      </c>
      <c r="BA21">
        <v>4</v>
      </c>
      <c r="BB21">
        <v>3</v>
      </c>
      <c r="BC21">
        <v>5</v>
      </c>
      <c r="BD21">
        <v>7</v>
      </c>
      <c r="BE21">
        <v>7</v>
      </c>
      <c r="BF21">
        <v>6</v>
      </c>
      <c r="BG21">
        <v>6</v>
      </c>
      <c r="BH21">
        <v>7</v>
      </c>
      <c r="BI21">
        <v>3</v>
      </c>
      <c r="BJ21">
        <v>4</v>
      </c>
      <c r="BK21">
        <v>3</v>
      </c>
      <c r="BL21">
        <v>4</v>
      </c>
      <c r="BM21">
        <v>6</v>
      </c>
      <c r="BN21">
        <v>1</v>
      </c>
      <c r="BO21">
        <v>2</v>
      </c>
      <c r="BP21">
        <v>2</v>
      </c>
      <c r="BQ21">
        <v>4</v>
      </c>
      <c r="BR21">
        <v>4</v>
      </c>
      <c r="BS21">
        <v>6</v>
      </c>
      <c r="BT21">
        <v>4</v>
      </c>
      <c r="BU21">
        <v>5</v>
      </c>
      <c r="BV21">
        <v>1</v>
      </c>
      <c r="BW21">
        <v>7</v>
      </c>
      <c r="BX21">
        <v>3</v>
      </c>
      <c r="BY21">
        <v>8</v>
      </c>
      <c r="BZ21">
        <v>2</v>
      </c>
      <c r="CA21">
        <v>3</v>
      </c>
      <c r="CB21">
        <v>2</v>
      </c>
      <c r="CC21">
        <v>6</v>
      </c>
      <c r="CD21">
        <v>5</v>
      </c>
      <c r="CE21">
        <v>3</v>
      </c>
      <c r="CF21">
        <v>4</v>
      </c>
      <c r="CG21">
        <v>4</v>
      </c>
      <c r="CH21">
        <v>9</v>
      </c>
      <c r="CI21">
        <v>5</v>
      </c>
      <c r="CJ21">
        <v>8</v>
      </c>
      <c r="CK21">
        <v>3</v>
      </c>
      <c r="CL21">
        <v>5</v>
      </c>
      <c r="CM21">
        <v>2</v>
      </c>
      <c r="CN21">
        <v>5</v>
      </c>
      <c r="CO21">
        <v>6</v>
      </c>
      <c r="CP21">
        <v>5</v>
      </c>
      <c r="CQ21">
        <v>3</v>
      </c>
      <c r="CR21">
        <v>4</v>
      </c>
      <c r="CS21">
        <v>3</v>
      </c>
      <c r="CT21">
        <v>6</v>
      </c>
      <c r="CU21">
        <v>4</v>
      </c>
      <c r="CV21">
        <v>5</v>
      </c>
      <c r="CW21">
        <v>1</v>
      </c>
      <c r="CX21">
        <v>4</v>
      </c>
      <c r="CY21">
        <v>5</v>
      </c>
      <c r="CZ21">
        <v>2</v>
      </c>
      <c r="DA21">
        <v>4</v>
      </c>
      <c r="DB21">
        <f t="shared" si="1"/>
        <v>4.01</v>
      </c>
      <c r="DC21">
        <f t="shared" si="0"/>
        <v>1.6907054292468717</v>
      </c>
    </row>
    <row r="22" spans="1:107" x14ac:dyDescent="0.2">
      <c r="A22" t="s">
        <v>278</v>
      </c>
      <c r="B22" t="s">
        <v>250</v>
      </c>
      <c r="C22" t="s">
        <v>251</v>
      </c>
      <c r="D22" t="s">
        <v>245</v>
      </c>
      <c r="E22" t="s">
        <v>276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f t="shared" si="1"/>
        <v>0</v>
      </c>
      <c r="DC22">
        <f t="shared" si="0"/>
        <v>0</v>
      </c>
    </row>
    <row r="23" spans="1:107" x14ac:dyDescent="0.2">
      <c r="A23" t="s">
        <v>279</v>
      </c>
      <c r="B23" t="s">
        <v>250</v>
      </c>
      <c r="C23" t="s">
        <v>253</v>
      </c>
      <c r="D23" t="s">
        <v>245</v>
      </c>
      <c r="E23" t="s">
        <v>276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f t="shared" si="1"/>
        <v>0</v>
      </c>
      <c r="DC23">
        <f t="shared" si="0"/>
        <v>0</v>
      </c>
    </row>
    <row r="24" spans="1:107" x14ac:dyDescent="0.2">
      <c r="A24" t="s">
        <v>280</v>
      </c>
      <c r="B24" t="s">
        <v>250</v>
      </c>
      <c r="C24" t="s">
        <v>255</v>
      </c>
      <c r="D24" t="s">
        <v>245</v>
      </c>
      <c r="E24" t="s">
        <v>276</v>
      </c>
      <c r="F24">
        <v>1.1092010109999999</v>
      </c>
      <c r="G24">
        <v>1.3799876879999999</v>
      </c>
      <c r="H24">
        <v>0.97770031000000002</v>
      </c>
      <c r="I24">
        <v>1.7005890939999999</v>
      </c>
      <c r="J24">
        <v>0.89775505</v>
      </c>
      <c r="K24">
        <v>0.79683305400000004</v>
      </c>
      <c r="L24">
        <v>2.495667702</v>
      </c>
      <c r="M24">
        <v>0.67975756200000004</v>
      </c>
      <c r="N24">
        <v>1.060587701</v>
      </c>
      <c r="O24">
        <v>0.64115312099999999</v>
      </c>
      <c r="P24">
        <v>0.71849263399999996</v>
      </c>
      <c r="Q24">
        <v>0.58957840299999997</v>
      </c>
      <c r="R24">
        <v>1.275697394</v>
      </c>
      <c r="S24">
        <v>1.253936036</v>
      </c>
      <c r="T24">
        <v>0.91375509099999996</v>
      </c>
      <c r="U24">
        <v>2.1110216240000002</v>
      </c>
      <c r="V24">
        <v>1.1530811089999999</v>
      </c>
      <c r="W24">
        <v>0.60037914100000001</v>
      </c>
      <c r="X24">
        <v>0.91463169099999997</v>
      </c>
      <c r="Y24">
        <v>0.45453776400000001</v>
      </c>
      <c r="Z24">
        <v>1.2151997240000001</v>
      </c>
      <c r="AA24">
        <v>0.838876179</v>
      </c>
      <c r="AB24">
        <v>1.476916787</v>
      </c>
      <c r="AC24">
        <v>0.72271035400000005</v>
      </c>
      <c r="AD24">
        <v>1.3723879839999999</v>
      </c>
      <c r="AE24">
        <v>1.9452367180000001</v>
      </c>
      <c r="AF24">
        <v>1.082269769</v>
      </c>
      <c r="AG24">
        <v>1.5642494709999999</v>
      </c>
      <c r="AH24">
        <v>1.2734383060000001</v>
      </c>
      <c r="AI24">
        <v>0.14094431199999999</v>
      </c>
      <c r="AJ24">
        <v>2.065766896</v>
      </c>
      <c r="AK24">
        <v>0.53220117499999997</v>
      </c>
      <c r="AL24">
        <v>1.077880532</v>
      </c>
      <c r="AM24">
        <v>0.557528464</v>
      </c>
      <c r="AN24">
        <v>0.46790526399999999</v>
      </c>
      <c r="AO24">
        <v>0.44143102200000001</v>
      </c>
      <c r="AP24">
        <v>1.3356663289999999</v>
      </c>
      <c r="AQ24">
        <v>0.79693734699999996</v>
      </c>
      <c r="AR24">
        <v>0.61132256100000004</v>
      </c>
      <c r="AS24">
        <v>0.59889252599999998</v>
      </c>
      <c r="AT24">
        <v>1.1217957430000001</v>
      </c>
      <c r="AU24">
        <v>0.37299282099999997</v>
      </c>
      <c r="AV24">
        <v>0.54402648099999995</v>
      </c>
      <c r="AW24">
        <v>1.1134917630000001</v>
      </c>
      <c r="AX24">
        <v>2.510826405</v>
      </c>
      <c r="AY24">
        <v>0.33928564300000003</v>
      </c>
      <c r="AZ24">
        <v>1.67174271</v>
      </c>
      <c r="BA24">
        <v>1.5776321710000001</v>
      </c>
      <c r="BB24">
        <v>2.1436662289999999</v>
      </c>
      <c r="BC24">
        <v>0.909197013</v>
      </c>
      <c r="BD24">
        <v>0.77448240099999999</v>
      </c>
      <c r="BE24">
        <v>0.78186859099999995</v>
      </c>
      <c r="BF24">
        <v>0.46112829900000002</v>
      </c>
      <c r="BG24">
        <v>0.35301390999999999</v>
      </c>
      <c r="BH24">
        <v>0.26211229000000003</v>
      </c>
      <c r="BI24">
        <v>1.038017695</v>
      </c>
      <c r="BJ24">
        <v>1.2940149990000001</v>
      </c>
      <c r="BK24">
        <v>1.7841067989999999</v>
      </c>
      <c r="BL24">
        <v>1.422263616</v>
      </c>
      <c r="BM24">
        <v>0.45386368900000001</v>
      </c>
      <c r="BN24">
        <v>3.056648971</v>
      </c>
      <c r="BO24">
        <v>1.0415616249999999</v>
      </c>
      <c r="BP24">
        <v>0.47916472500000001</v>
      </c>
      <c r="BQ24">
        <v>0.76069342600000001</v>
      </c>
      <c r="BR24">
        <v>0.48752515499999999</v>
      </c>
      <c r="BS24">
        <v>0.6865251</v>
      </c>
      <c r="BT24">
        <v>2.5216172650000002</v>
      </c>
      <c r="BU24">
        <v>0.40874301699999999</v>
      </c>
      <c r="BV24">
        <v>0.58437216400000003</v>
      </c>
      <c r="BW24">
        <v>0.859531512</v>
      </c>
      <c r="BX24">
        <v>1.169185097</v>
      </c>
      <c r="BY24">
        <v>1.134011538</v>
      </c>
      <c r="BZ24">
        <v>1.4878184590000001</v>
      </c>
      <c r="CA24">
        <v>1.8089292480000001</v>
      </c>
      <c r="CB24">
        <v>0.70197103299999997</v>
      </c>
      <c r="CC24">
        <v>1.27502721</v>
      </c>
      <c r="CD24">
        <v>0.81871388700000003</v>
      </c>
      <c r="CE24">
        <v>0.69142196700000003</v>
      </c>
      <c r="CF24">
        <v>0.825794786</v>
      </c>
      <c r="CG24">
        <v>2.5904141479999998</v>
      </c>
      <c r="CH24">
        <v>1.2169034110000001</v>
      </c>
      <c r="CI24">
        <v>0.86992441200000004</v>
      </c>
      <c r="CJ24">
        <v>0.234349736</v>
      </c>
      <c r="CK24">
        <v>0.55278156899999997</v>
      </c>
      <c r="CL24">
        <v>0.84834385999999995</v>
      </c>
      <c r="CM24">
        <v>3.3192726719999999</v>
      </c>
      <c r="CN24">
        <v>0.49159422899999999</v>
      </c>
      <c r="CO24">
        <v>0.427713079</v>
      </c>
      <c r="CP24">
        <v>1.0553434239999999</v>
      </c>
      <c r="CQ24">
        <v>0.118113314</v>
      </c>
      <c r="CR24">
        <v>1.0294619730000001</v>
      </c>
      <c r="CS24">
        <v>0.35719125899999998</v>
      </c>
      <c r="CT24">
        <v>1.162385115</v>
      </c>
      <c r="CU24">
        <v>2.3308569829999999</v>
      </c>
      <c r="CV24">
        <v>0.37211614900000001</v>
      </c>
      <c r="CW24">
        <v>3.1660843029999999</v>
      </c>
      <c r="CX24">
        <v>0.751834628</v>
      </c>
      <c r="CY24">
        <v>1.108442894</v>
      </c>
      <c r="CZ24">
        <v>1.1800042559999999</v>
      </c>
      <c r="DA24">
        <v>0.88918727099999995</v>
      </c>
      <c r="DB24">
        <f t="shared" si="1"/>
        <v>1.0764320903800002</v>
      </c>
      <c r="DC24">
        <f t="shared" si="0"/>
        <v>0.67009638213745482</v>
      </c>
    </row>
    <row r="25" spans="1:107" x14ac:dyDescent="0.2">
      <c r="A25" t="s">
        <v>281</v>
      </c>
      <c r="B25" t="s">
        <v>250</v>
      </c>
      <c r="C25" t="s">
        <v>257</v>
      </c>
      <c r="D25" t="s">
        <v>245</v>
      </c>
      <c r="E25" t="s">
        <v>276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f t="shared" si="1"/>
        <v>0</v>
      </c>
      <c r="DC25">
        <f t="shared" si="0"/>
        <v>0</v>
      </c>
    </row>
    <row r="26" spans="1:107" x14ac:dyDescent="0.2">
      <c r="A26" t="s">
        <v>282</v>
      </c>
      <c r="B26" t="s">
        <v>250</v>
      </c>
      <c r="C26" t="s">
        <v>259</v>
      </c>
      <c r="D26" t="s">
        <v>245</v>
      </c>
      <c r="E26" t="s">
        <v>276</v>
      </c>
      <c r="F26">
        <v>0</v>
      </c>
      <c r="G26">
        <v>0</v>
      </c>
      <c r="H26">
        <v>0</v>
      </c>
      <c r="I26">
        <v>0.25</v>
      </c>
      <c r="J26">
        <v>0</v>
      </c>
      <c r="K26">
        <v>0.4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0.4</v>
      </c>
      <c r="X26">
        <v>0.5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0.4</v>
      </c>
      <c r="AG26">
        <v>0.5</v>
      </c>
      <c r="AH26">
        <v>0</v>
      </c>
      <c r="AI26">
        <v>0</v>
      </c>
      <c r="AJ26">
        <v>0</v>
      </c>
      <c r="AK26">
        <v>0.25</v>
      </c>
      <c r="AL26">
        <v>0.25</v>
      </c>
      <c r="AM26">
        <v>0.2</v>
      </c>
      <c r="AN26">
        <v>0</v>
      </c>
      <c r="AO26">
        <v>0</v>
      </c>
      <c r="AP26">
        <v>0</v>
      </c>
      <c r="AQ26">
        <v>0.14285714299999999</v>
      </c>
      <c r="AR26">
        <v>0</v>
      </c>
      <c r="AS26">
        <v>0.28571428599999998</v>
      </c>
      <c r="AT26">
        <v>0</v>
      </c>
      <c r="AU26">
        <v>0.2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0.25</v>
      </c>
      <c r="BB26">
        <v>0.66666666699999999</v>
      </c>
      <c r="BC26">
        <v>0.2</v>
      </c>
      <c r="BD26">
        <v>0.14285714299999999</v>
      </c>
      <c r="BE26">
        <v>0.14285714299999999</v>
      </c>
      <c r="BF26">
        <v>0.16666666699999999</v>
      </c>
      <c r="BG26">
        <v>0.16666666699999999</v>
      </c>
      <c r="BH26">
        <v>0</v>
      </c>
      <c r="BI26">
        <v>0</v>
      </c>
      <c r="BJ26">
        <v>0</v>
      </c>
      <c r="BK26">
        <v>0.33333333300000001</v>
      </c>
      <c r="BL26">
        <v>0.25</v>
      </c>
      <c r="BM26">
        <v>0</v>
      </c>
      <c r="BN26">
        <v>0</v>
      </c>
      <c r="BO26">
        <v>0</v>
      </c>
      <c r="BP26">
        <v>0</v>
      </c>
      <c r="BQ26">
        <v>0.25</v>
      </c>
      <c r="BR26">
        <v>0</v>
      </c>
      <c r="BS26">
        <v>0.16666666699999999</v>
      </c>
      <c r="BT26">
        <v>0.25</v>
      </c>
      <c r="BU26">
        <v>0</v>
      </c>
      <c r="BV26">
        <v>0</v>
      </c>
      <c r="BW26">
        <v>0</v>
      </c>
      <c r="BX26">
        <v>0</v>
      </c>
      <c r="BY26">
        <v>0.125</v>
      </c>
      <c r="BZ26">
        <v>0</v>
      </c>
      <c r="CA26">
        <v>0</v>
      </c>
      <c r="CB26">
        <v>0</v>
      </c>
      <c r="CC26">
        <v>0.16666666699999999</v>
      </c>
      <c r="CD26">
        <v>0</v>
      </c>
      <c r="CE26">
        <v>0</v>
      </c>
      <c r="CF26">
        <v>0.25</v>
      </c>
      <c r="CG26">
        <v>0</v>
      </c>
      <c r="CH26">
        <v>0.111111111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0.2</v>
      </c>
      <c r="CQ26">
        <v>0</v>
      </c>
      <c r="CR26">
        <v>0.5</v>
      </c>
      <c r="CS26">
        <v>0</v>
      </c>
      <c r="CT26">
        <v>0.16666666699999999</v>
      </c>
      <c r="CU26">
        <v>0.25</v>
      </c>
      <c r="CV26">
        <v>0</v>
      </c>
      <c r="CW26">
        <v>0</v>
      </c>
      <c r="CX26">
        <v>0.25</v>
      </c>
      <c r="CY26">
        <v>0.2</v>
      </c>
      <c r="CZ26">
        <v>0</v>
      </c>
      <c r="DA26">
        <v>0</v>
      </c>
      <c r="DB26">
        <f t="shared" si="1"/>
        <v>8.9837301610000003E-2</v>
      </c>
      <c r="DC26">
        <f t="shared" si="0"/>
        <v>0.14610077438438993</v>
      </c>
    </row>
    <row r="27" spans="1:107" x14ac:dyDescent="0.2">
      <c r="A27" t="s">
        <v>283</v>
      </c>
      <c r="B27" t="s">
        <v>250</v>
      </c>
      <c r="C27" t="s">
        <v>261</v>
      </c>
      <c r="D27" t="s">
        <v>245</v>
      </c>
      <c r="E27" t="s">
        <v>276</v>
      </c>
      <c r="F27">
        <v>1.1092010109999999</v>
      </c>
      <c r="G27">
        <v>1.3799876879999999</v>
      </c>
      <c r="H27">
        <v>0.97770031000000002</v>
      </c>
      <c r="I27">
        <v>1.4505890939999999</v>
      </c>
      <c r="J27">
        <v>0.89775505</v>
      </c>
      <c r="K27">
        <v>0.39683305400000002</v>
      </c>
      <c r="L27">
        <v>2.495667702</v>
      </c>
      <c r="M27">
        <v>0.67975756200000004</v>
      </c>
      <c r="N27">
        <v>1.060587701</v>
      </c>
      <c r="O27">
        <v>0.64115312099999999</v>
      </c>
      <c r="P27">
        <v>0.71849263399999996</v>
      </c>
      <c r="Q27">
        <v>0.58957840299999997</v>
      </c>
      <c r="R27">
        <v>1.275697394</v>
      </c>
      <c r="S27">
        <v>1.253936036</v>
      </c>
      <c r="T27">
        <v>0.91375509099999996</v>
      </c>
      <c r="U27">
        <v>2.1110216240000002</v>
      </c>
      <c r="V27">
        <v>1.1530811089999999</v>
      </c>
      <c r="W27">
        <v>0.20037914100000001</v>
      </c>
      <c r="X27">
        <v>0.41463169100000002</v>
      </c>
      <c r="Y27">
        <v>0.45453776400000001</v>
      </c>
      <c r="Z27">
        <v>1.2151997240000001</v>
      </c>
      <c r="AA27">
        <v>0.838876179</v>
      </c>
      <c r="AB27">
        <v>1.476916787</v>
      </c>
      <c r="AC27">
        <v>0.72271035400000005</v>
      </c>
      <c r="AD27">
        <v>1.3723879839999999</v>
      </c>
      <c r="AE27">
        <v>1.9452367180000001</v>
      </c>
      <c r="AF27">
        <v>0.68226976900000003</v>
      </c>
      <c r="AG27">
        <v>1.0642494709999999</v>
      </c>
      <c r="AH27">
        <v>1.2734383060000001</v>
      </c>
      <c r="AI27">
        <v>0.14094431199999999</v>
      </c>
      <c r="AJ27">
        <v>2.065766896</v>
      </c>
      <c r="AK27">
        <v>0.28220117500000003</v>
      </c>
      <c r="AL27">
        <v>0.827880532</v>
      </c>
      <c r="AM27">
        <v>0.35752846399999999</v>
      </c>
      <c r="AN27">
        <v>0.46790526399999999</v>
      </c>
      <c r="AO27">
        <v>0.44143102200000001</v>
      </c>
      <c r="AP27">
        <v>1.3356663289999999</v>
      </c>
      <c r="AQ27">
        <v>0.65408020499999997</v>
      </c>
      <c r="AR27">
        <v>0.61132256100000004</v>
      </c>
      <c r="AS27">
        <v>0.31317824</v>
      </c>
      <c r="AT27">
        <v>1.1217957430000001</v>
      </c>
      <c r="AU27">
        <v>0.17299282099999999</v>
      </c>
      <c r="AV27">
        <v>0.54402648099999995</v>
      </c>
      <c r="AW27">
        <v>1.1134917630000001</v>
      </c>
      <c r="AX27">
        <v>2.510826405</v>
      </c>
      <c r="AY27">
        <v>0.33928564300000003</v>
      </c>
      <c r="AZ27">
        <v>1.67174271</v>
      </c>
      <c r="BA27">
        <v>1.3276321710000001</v>
      </c>
      <c r="BB27">
        <v>1.476999562</v>
      </c>
      <c r="BC27">
        <v>0.70919701300000004</v>
      </c>
      <c r="BD27">
        <v>0.63162525800000002</v>
      </c>
      <c r="BE27">
        <v>0.63901144799999998</v>
      </c>
      <c r="BF27">
        <v>0.29446163199999997</v>
      </c>
      <c r="BG27">
        <v>0.186347243</v>
      </c>
      <c r="BH27">
        <v>0.26211229000000003</v>
      </c>
      <c r="BI27">
        <v>1.038017695</v>
      </c>
      <c r="BJ27">
        <v>1.2940149990000001</v>
      </c>
      <c r="BK27">
        <v>1.450773466</v>
      </c>
      <c r="BL27">
        <v>1.172263616</v>
      </c>
      <c r="BM27">
        <v>0.45386368900000001</v>
      </c>
      <c r="BN27">
        <v>3.056648971</v>
      </c>
      <c r="BO27">
        <v>1.0415616249999999</v>
      </c>
      <c r="BP27">
        <v>0.47916472500000001</v>
      </c>
      <c r="BQ27">
        <v>0.51069342600000001</v>
      </c>
      <c r="BR27">
        <v>0.48752515499999999</v>
      </c>
      <c r="BS27">
        <v>0.51985843300000001</v>
      </c>
      <c r="BT27">
        <v>2.2716172650000002</v>
      </c>
      <c r="BU27">
        <v>0.40874301699999999</v>
      </c>
      <c r="BV27">
        <v>0.58437216400000003</v>
      </c>
      <c r="BW27">
        <v>0.859531512</v>
      </c>
      <c r="BX27">
        <v>1.169185097</v>
      </c>
      <c r="BY27">
        <v>1.009011538</v>
      </c>
      <c r="BZ27">
        <v>1.4878184590000001</v>
      </c>
      <c r="CA27">
        <v>1.8089292480000001</v>
      </c>
      <c r="CB27">
        <v>0.70197103299999997</v>
      </c>
      <c r="CC27">
        <v>1.1083605430000001</v>
      </c>
      <c r="CD27">
        <v>0.81871388700000003</v>
      </c>
      <c r="CE27">
        <v>0.69142196700000003</v>
      </c>
      <c r="CF27">
        <v>0.575794786</v>
      </c>
      <c r="CG27">
        <v>2.5904141479999998</v>
      </c>
      <c r="CH27">
        <v>1.1057923000000001</v>
      </c>
      <c r="CI27">
        <v>0.86992441200000004</v>
      </c>
      <c r="CJ27">
        <v>0.234349736</v>
      </c>
      <c r="CK27">
        <v>0.55278156899999997</v>
      </c>
      <c r="CL27">
        <v>0.84834385999999995</v>
      </c>
      <c r="CM27">
        <v>3.3192726719999999</v>
      </c>
      <c r="CN27">
        <v>0.49159422899999999</v>
      </c>
      <c r="CO27">
        <v>0.427713079</v>
      </c>
      <c r="CP27">
        <v>0.85534342399999996</v>
      </c>
      <c r="CQ27">
        <v>0.118113314</v>
      </c>
      <c r="CR27">
        <v>0.52946197299999997</v>
      </c>
      <c r="CS27">
        <v>0.35719125899999998</v>
      </c>
      <c r="CT27">
        <v>0.99571844799999998</v>
      </c>
      <c r="CU27">
        <v>2.0808569829999999</v>
      </c>
      <c r="CV27">
        <v>0.37211614900000001</v>
      </c>
      <c r="CW27">
        <v>3.1660843029999999</v>
      </c>
      <c r="CX27">
        <v>0.501834628</v>
      </c>
      <c r="CY27">
        <v>0.908442894</v>
      </c>
      <c r="CZ27">
        <v>1.1800042559999999</v>
      </c>
      <c r="DA27">
        <v>0.88918727099999995</v>
      </c>
      <c r="DB27">
        <f t="shared" si="1"/>
        <v>0.9865947887800004</v>
      </c>
      <c r="DC27">
        <f t="shared" si="0"/>
        <v>0.67521030019050232</v>
      </c>
    </row>
    <row r="28" spans="1:107" x14ac:dyDescent="0.2">
      <c r="A28" t="s">
        <v>284</v>
      </c>
      <c r="B28" t="s">
        <v>263</v>
      </c>
      <c r="C28" t="s">
        <v>264</v>
      </c>
      <c r="D28" t="s">
        <v>245</v>
      </c>
      <c r="E28" t="s">
        <v>276</v>
      </c>
      <c r="F28">
        <v>0.11092010099999999</v>
      </c>
      <c r="G28">
        <v>0.189126079</v>
      </c>
      <c r="H28" s="1">
        <v>9.7799999999999998E-2</v>
      </c>
      <c r="I28">
        <v>0.226745213</v>
      </c>
      <c r="J28" s="1">
        <v>8.9800000000000005E-2</v>
      </c>
      <c r="K28">
        <v>0.13280550899999999</v>
      </c>
      <c r="L28">
        <v>0.24956676999999999</v>
      </c>
      <c r="M28">
        <v>0.113292927</v>
      </c>
      <c r="N28">
        <v>0.10605877</v>
      </c>
      <c r="O28" s="1">
        <v>4.2700000000000002E-2</v>
      </c>
      <c r="P28">
        <v>0.119748772</v>
      </c>
      <c r="Q28" s="1">
        <v>7.8600000000000003E-2</v>
      </c>
      <c r="R28">
        <v>0.21261623199999999</v>
      </c>
      <c r="S28">
        <v>0.12539360399999999</v>
      </c>
      <c r="T28">
        <v>0.12183401200000001</v>
      </c>
      <c r="U28">
        <v>0.14073477500000001</v>
      </c>
      <c r="V28" s="1">
        <v>7.6899999999999996E-2</v>
      </c>
      <c r="W28">
        <v>0.10006319</v>
      </c>
      <c r="X28">
        <v>6.0975446000000003E-2</v>
      </c>
      <c r="Y28" s="1">
        <v>9.0899999999999995E-2</v>
      </c>
      <c r="Z28">
        <v>0.16202663</v>
      </c>
      <c r="AA28">
        <v>0.11185015700000001</v>
      </c>
      <c r="AB28">
        <v>0.14769167899999999</v>
      </c>
      <c r="AC28" s="1">
        <v>7.2300000000000003E-2</v>
      </c>
      <c r="AD28" s="1">
        <v>9.1499999999999998E-2</v>
      </c>
      <c r="AE28">
        <v>0.19452367200000001</v>
      </c>
      <c r="AF28">
        <v>0.18037829499999999</v>
      </c>
      <c r="AG28">
        <v>0.104283298</v>
      </c>
      <c r="AH28">
        <v>0.16979177400000001</v>
      </c>
      <c r="AI28" s="1">
        <v>9.4000000000000004E-3</v>
      </c>
      <c r="AJ28">
        <v>0.20657669000000001</v>
      </c>
      <c r="AK28">
        <v>7.0960156999999996E-2</v>
      </c>
      <c r="AL28">
        <v>0.14371740399999999</v>
      </c>
      <c r="AM28" s="1">
        <v>9.2899999999999996E-2</v>
      </c>
      <c r="AN28" s="1">
        <v>7.8E-2</v>
      </c>
      <c r="AO28" s="1">
        <v>5.8900000000000001E-2</v>
      </c>
      <c r="AP28">
        <v>0.13356663299999999</v>
      </c>
      <c r="AQ28">
        <v>0.18595204800000001</v>
      </c>
      <c r="AR28">
        <v>0.101887093</v>
      </c>
      <c r="AS28">
        <v>0.16061452800000001</v>
      </c>
      <c r="AT28">
        <v>0.149572766</v>
      </c>
      <c r="AU28" s="1">
        <v>6.2199999999999998E-2</v>
      </c>
      <c r="AV28" s="1">
        <v>3.6299999999999999E-2</v>
      </c>
      <c r="AW28">
        <v>7.4232783999999996E-2</v>
      </c>
      <c r="AX28" s="1">
        <v>8.3699999999999997E-2</v>
      </c>
      <c r="AY28" s="1">
        <v>3.39E-2</v>
      </c>
      <c r="AZ28">
        <v>0.111449514</v>
      </c>
      <c r="BA28">
        <v>0.21035095600000001</v>
      </c>
      <c r="BB28">
        <v>0.21436662300000001</v>
      </c>
      <c r="BC28">
        <v>0.151532835</v>
      </c>
      <c r="BD28">
        <v>0.18071255999999999</v>
      </c>
      <c r="BE28">
        <v>0.18243600400000001</v>
      </c>
      <c r="BF28" s="1">
        <v>9.2200000000000004E-2</v>
      </c>
      <c r="BG28" s="1">
        <v>7.0599999999999996E-2</v>
      </c>
      <c r="BH28" s="1">
        <v>6.1199999999999997E-2</v>
      </c>
      <c r="BI28">
        <v>0.103801769</v>
      </c>
      <c r="BJ28">
        <v>0.17253533300000001</v>
      </c>
      <c r="BK28">
        <v>0.17841067999999999</v>
      </c>
      <c r="BL28">
        <v>0.189635149</v>
      </c>
      <c r="BM28" s="1">
        <v>9.0800000000000006E-2</v>
      </c>
      <c r="BN28">
        <v>0.101888299</v>
      </c>
      <c r="BO28">
        <v>6.9437442000000002E-2</v>
      </c>
      <c r="BP28" s="1">
        <v>3.1899999999999998E-2</v>
      </c>
      <c r="BQ28">
        <v>0.10142579</v>
      </c>
      <c r="BR28" s="1">
        <v>6.5000000000000002E-2</v>
      </c>
      <c r="BS28">
        <v>0.13730502</v>
      </c>
      <c r="BT28">
        <v>0.33621563500000001</v>
      </c>
      <c r="BU28" s="1">
        <v>6.8099999999999994E-2</v>
      </c>
      <c r="BV28" s="1">
        <v>1.95E-2</v>
      </c>
      <c r="BW28">
        <v>0.20055735299999999</v>
      </c>
      <c r="BX28">
        <v>0.11691851</v>
      </c>
      <c r="BY28">
        <v>0.30240307700000002</v>
      </c>
      <c r="BZ28" s="1">
        <v>9.9199999999999997E-2</v>
      </c>
      <c r="CA28">
        <v>0.18089292500000001</v>
      </c>
      <c r="CB28" s="1">
        <v>4.6800000000000001E-2</v>
      </c>
      <c r="CC28">
        <v>0.25500544200000003</v>
      </c>
      <c r="CD28">
        <v>0.13645231499999999</v>
      </c>
      <c r="CE28" s="1">
        <v>6.9099999999999995E-2</v>
      </c>
      <c r="CF28">
        <v>0.110105971</v>
      </c>
      <c r="CG28">
        <v>0.34538855299999999</v>
      </c>
      <c r="CH28">
        <v>0.36507102299999999</v>
      </c>
      <c r="CI28">
        <v>0.14498740199999999</v>
      </c>
      <c r="CJ28" s="1">
        <v>6.25E-2</v>
      </c>
      <c r="CK28" s="1">
        <v>5.5300000000000002E-2</v>
      </c>
      <c r="CL28">
        <v>0.14139064300000001</v>
      </c>
      <c r="CM28">
        <v>0.22128484500000001</v>
      </c>
      <c r="CN28" s="1">
        <v>8.1900000000000001E-2</v>
      </c>
      <c r="CO28" s="1">
        <v>8.5500000000000007E-2</v>
      </c>
      <c r="CP28">
        <v>0.175890571</v>
      </c>
      <c r="CQ28" s="1">
        <v>1.18E-2</v>
      </c>
      <c r="CR28">
        <v>0.13726159600000001</v>
      </c>
      <c r="CS28" s="1">
        <v>4.2299999999999997E-2</v>
      </c>
      <c r="CT28">
        <v>0.232477023</v>
      </c>
      <c r="CU28">
        <v>0.31078093099999998</v>
      </c>
      <c r="CV28" s="1">
        <v>6.2E-2</v>
      </c>
      <c r="CW28">
        <v>0.105536143</v>
      </c>
      <c r="CX28">
        <v>0.10024461699999999</v>
      </c>
      <c r="CY28">
        <v>0.25333469199999997</v>
      </c>
      <c r="CZ28" s="1">
        <v>7.8700000000000006E-2</v>
      </c>
      <c r="DA28">
        <v>0.118558303</v>
      </c>
      <c r="DB28">
        <f t="shared" si="1"/>
        <v>0.12993752551999996</v>
      </c>
      <c r="DC28">
        <f t="shared" si="0"/>
        <v>7.3733542500644664E-2</v>
      </c>
    </row>
    <row r="29" spans="1:107" x14ac:dyDescent="0.2">
      <c r="A29" t="s">
        <v>285</v>
      </c>
      <c r="B29" t="s">
        <v>243</v>
      </c>
      <c r="C29" t="s">
        <v>286</v>
      </c>
      <c r="D29" t="s">
        <v>287</v>
      </c>
      <c r="E29" t="s">
        <v>288</v>
      </c>
      <c r="F29">
        <v>28</v>
      </c>
      <c r="G29">
        <v>35</v>
      </c>
      <c r="H29">
        <v>37</v>
      </c>
      <c r="I29">
        <v>38</v>
      </c>
      <c r="J29">
        <v>31</v>
      </c>
      <c r="K29">
        <v>34</v>
      </c>
      <c r="L29">
        <v>28</v>
      </c>
      <c r="M29">
        <v>30</v>
      </c>
      <c r="N29">
        <v>43</v>
      </c>
      <c r="O29">
        <v>32</v>
      </c>
      <c r="P29">
        <v>39</v>
      </c>
      <c r="Q29">
        <v>24</v>
      </c>
      <c r="R29">
        <v>28</v>
      </c>
      <c r="S29">
        <v>26</v>
      </c>
      <c r="T29">
        <v>32</v>
      </c>
      <c r="U29">
        <v>37</v>
      </c>
      <c r="V29">
        <v>26</v>
      </c>
      <c r="W29">
        <v>38</v>
      </c>
      <c r="X29">
        <v>29</v>
      </c>
      <c r="Y29">
        <v>38</v>
      </c>
      <c r="Z29">
        <v>32</v>
      </c>
      <c r="AA29">
        <v>32</v>
      </c>
      <c r="AB29">
        <v>39</v>
      </c>
      <c r="AC29">
        <v>27</v>
      </c>
      <c r="AD29">
        <v>37</v>
      </c>
      <c r="AE29">
        <v>29</v>
      </c>
      <c r="AF29">
        <v>25</v>
      </c>
      <c r="AG29">
        <v>36</v>
      </c>
      <c r="AH29">
        <v>35</v>
      </c>
      <c r="AI29">
        <v>42</v>
      </c>
      <c r="AJ29">
        <v>31</v>
      </c>
      <c r="AK29">
        <v>38</v>
      </c>
      <c r="AL29">
        <v>36</v>
      </c>
      <c r="AM29">
        <v>42</v>
      </c>
      <c r="AN29">
        <v>37</v>
      </c>
      <c r="AO29">
        <v>40</v>
      </c>
      <c r="AP29">
        <v>26</v>
      </c>
      <c r="AQ29">
        <v>38</v>
      </c>
      <c r="AR29">
        <v>40</v>
      </c>
      <c r="AS29">
        <v>27</v>
      </c>
      <c r="AT29">
        <v>30</v>
      </c>
      <c r="AU29">
        <v>28</v>
      </c>
      <c r="AV29">
        <v>27</v>
      </c>
      <c r="AW29">
        <v>26</v>
      </c>
      <c r="AX29">
        <v>34</v>
      </c>
      <c r="AY29">
        <v>32</v>
      </c>
      <c r="AZ29">
        <v>30</v>
      </c>
      <c r="BA29">
        <v>34</v>
      </c>
      <c r="BB29">
        <v>25</v>
      </c>
      <c r="BC29">
        <v>33</v>
      </c>
      <c r="BD29">
        <v>29</v>
      </c>
      <c r="BE29">
        <v>37</v>
      </c>
      <c r="BF29">
        <v>33</v>
      </c>
      <c r="BG29">
        <v>30</v>
      </c>
      <c r="BH29">
        <v>38</v>
      </c>
      <c r="BI29">
        <v>37</v>
      </c>
      <c r="BJ29">
        <v>29</v>
      </c>
      <c r="BK29">
        <v>36</v>
      </c>
      <c r="BL29">
        <v>37</v>
      </c>
      <c r="BM29">
        <v>37</v>
      </c>
      <c r="BN29">
        <v>33</v>
      </c>
      <c r="BO29">
        <v>30</v>
      </c>
      <c r="BP29">
        <v>28</v>
      </c>
      <c r="BQ29">
        <v>35</v>
      </c>
      <c r="BR29">
        <v>32</v>
      </c>
      <c r="BS29">
        <v>21</v>
      </c>
      <c r="BT29">
        <v>29</v>
      </c>
      <c r="BU29">
        <v>30</v>
      </c>
      <c r="BV29">
        <v>32</v>
      </c>
      <c r="BW29">
        <v>39</v>
      </c>
      <c r="BX29">
        <v>37</v>
      </c>
      <c r="BY29">
        <v>43</v>
      </c>
      <c r="BZ29">
        <v>30</v>
      </c>
      <c r="CA29">
        <v>30</v>
      </c>
      <c r="CB29">
        <v>31</v>
      </c>
      <c r="CC29">
        <v>37</v>
      </c>
      <c r="CD29">
        <v>39</v>
      </c>
      <c r="CE29">
        <v>44</v>
      </c>
      <c r="CF29">
        <v>26</v>
      </c>
      <c r="CG29">
        <v>36</v>
      </c>
      <c r="CH29">
        <v>39</v>
      </c>
      <c r="CI29">
        <v>31</v>
      </c>
      <c r="CJ29">
        <v>35</v>
      </c>
      <c r="CK29">
        <v>33</v>
      </c>
      <c r="CL29">
        <v>34</v>
      </c>
      <c r="CM29">
        <v>29</v>
      </c>
      <c r="CN29">
        <v>32</v>
      </c>
      <c r="CO29">
        <v>33</v>
      </c>
      <c r="CP29">
        <v>39</v>
      </c>
      <c r="CQ29">
        <v>27</v>
      </c>
      <c r="CR29">
        <v>33</v>
      </c>
      <c r="CS29">
        <v>24</v>
      </c>
      <c r="CT29">
        <v>31</v>
      </c>
      <c r="CU29">
        <v>33</v>
      </c>
      <c r="CV29">
        <v>30</v>
      </c>
      <c r="CW29">
        <v>30</v>
      </c>
      <c r="CX29">
        <v>26</v>
      </c>
      <c r="CY29">
        <v>32</v>
      </c>
      <c r="CZ29">
        <v>34</v>
      </c>
      <c r="DA29">
        <v>43</v>
      </c>
      <c r="DB29">
        <f t="shared" si="1"/>
        <v>32.94</v>
      </c>
      <c r="DC29">
        <f t="shared" si="0"/>
        <v>5.0006464228602123</v>
      </c>
    </row>
    <row r="30" spans="1:107" x14ac:dyDescent="0.2">
      <c r="A30" t="s">
        <v>289</v>
      </c>
      <c r="B30" t="s">
        <v>243</v>
      </c>
      <c r="C30" t="s">
        <v>290</v>
      </c>
      <c r="D30" t="s">
        <v>287</v>
      </c>
      <c r="E30" t="s">
        <v>288</v>
      </c>
      <c r="F30">
        <v>0.47948764799999999</v>
      </c>
      <c r="G30">
        <v>0.66147513300000005</v>
      </c>
      <c r="H30">
        <v>0.47908379899999998</v>
      </c>
      <c r="I30">
        <v>0.80718685800000001</v>
      </c>
      <c r="J30">
        <v>0.36796825399999999</v>
      </c>
      <c r="K30">
        <v>0.62297762499999998</v>
      </c>
      <c r="L30">
        <v>0.60326279000000005</v>
      </c>
      <c r="M30">
        <v>0.40427224</v>
      </c>
      <c r="N30">
        <v>0.51646929600000002</v>
      </c>
      <c r="O30">
        <v>0.48545034399999998</v>
      </c>
      <c r="P30">
        <v>0.47907803300000001</v>
      </c>
      <c r="Q30">
        <v>0.22571806899999999</v>
      </c>
      <c r="R30">
        <v>0.438193314</v>
      </c>
      <c r="S30">
        <v>0.29955781199999998</v>
      </c>
      <c r="T30">
        <v>0.54595341200000003</v>
      </c>
      <c r="U30">
        <v>0.70346141399999995</v>
      </c>
      <c r="V30">
        <v>0.38912739499999999</v>
      </c>
      <c r="W30">
        <v>0.66413023400000004</v>
      </c>
      <c r="X30">
        <v>0.42208630499999999</v>
      </c>
      <c r="Y30">
        <v>0.39206903700000001</v>
      </c>
      <c r="Z30">
        <v>0.466649641</v>
      </c>
      <c r="AA30">
        <v>0.49668182700000002</v>
      </c>
      <c r="AB30">
        <v>0.66999445000000002</v>
      </c>
      <c r="AC30">
        <v>0.40238397399999998</v>
      </c>
      <c r="AD30">
        <v>0.57453379599999999</v>
      </c>
      <c r="AE30">
        <v>0.48017383800000002</v>
      </c>
      <c r="AF30">
        <v>0.478339874</v>
      </c>
      <c r="AG30">
        <v>0.49309805099999998</v>
      </c>
      <c r="AH30">
        <v>0.61367333599999996</v>
      </c>
      <c r="AI30">
        <v>0.65784304999999998</v>
      </c>
      <c r="AJ30">
        <v>0.57084254899999998</v>
      </c>
      <c r="AK30">
        <v>0.59539172799999995</v>
      </c>
      <c r="AL30">
        <v>0.46938584300000002</v>
      </c>
      <c r="AM30">
        <v>0.59492217599999997</v>
      </c>
      <c r="AN30">
        <v>0.46557697599999998</v>
      </c>
      <c r="AO30">
        <v>0.62840686899999998</v>
      </c>
      <c r="AP30">
        <v>0.383000122</v>
      </c>
      <c r="AQ30">
        <v>0.37604343800000001</v>
      </c>
      <c r="AR30">
        <v>0.44965550300000001</v>
      </c>
      <c r="AS30">
        <v>0.34689108899999999</v>
      </c>
      <c r="AT30">
        <v>0.51883547399999996</v>
      </c>
      <c r="AU30">
        <v>0.42910683199999999</v>
      </c>
      <c r="AV30">
        <v>0.31494642900000003</v>
      </c>
      <c r="AW30">
        <v>0.43743073999999998</v>
      </c>
      <c r="AX30">
        <v>0.499040549</v>
      </c>
      <c r="AY30">
        <v>0.41972990199999999</v>
      </c>
      <c r="AZ30">
        <v>0.43992812599999997</v>
      </c>
      <c r="BA30">
        <v>0.61560905600000004</v>
      </c>
      <c r="BB30">
        <v>0.50785580799999996</v>
      </c>
      <c r="BC30">
        <v>0.46260761299999997</v>
      </c>
      <c r="BD30">
        <v>0.41397711500000001</v>
      </c>
      <c r="BE30">
        <v>0.63815563500000005</v>
      </c>
      <c r="BF30">
        <v>0.39026458200000003</v>
      </c>
      <c r="BG30">
        <v>0.50779268200000005</v>
      </c>
      <c r="BH30">
        <v>0.43137298899999998</v>
      </c>
      <c r="BI30">
        <v>0.53867279499999998</v>
      </c>
      <c r="BJ30">
        <v>0.58800386900000001</v>
      </c>
      <c r="BK30">
        <v>0.67831707600000002</v>
      </c>
      <c r="BL30">
        <v>0.60923327100000002</v>
      </c>
      <c r="BM30">
        <v>0.53204838200000004</v>
      </c>
      <c r="BN30">
        <v>0.54894609100000002</v>
      </c>
      <c r="BO30">
        <v>0.39836637200000002</v>
      </c>
      <c r="BP30">
        <v>0.49704971799999997</v>
      </c>
      <c r="BQ30">
        <v>0.50082076499999995</v>
      </c>
      <c r="BR30">
        <v>0.389899416</v>
      </c>
      <c r="BS30">
        <v>0.37913433800000002</v>
      </c>
      <c r="BT30">
        <v>0.68283697300000001</v>
      </c>
      <c r="BU30">
        <v>0.47733588799999999</v>
      </c>
      <c r="BV30">
        <v>0.42806992700000002</v>
      </c>
      <c r="BW30">
        <v>0.56776878900000005</v>
      </c>
      <c r="BX30">
        <v>0.55373469500000005</v>
      </c>
      <c r="BY30">
        <v>0.54878733099999999</v>
      </c>
      <c r="BZ30">
        <v>0.61624657100000002</v>
      </c>
      <c r="CA30">
        <v>0.68582651900000002</v>
      </c>
      <c r="CB30">
        <v>0.43822908300000002</v>
      </c>
      <c r="CC30">
        <v>0.626635045</v>
      </c>
      <c r="CD30">
        <v>0.42345594600000003</v>
      </c>
      <c r="CE30">
        <v>0.76278314599999997</v>
      </c>
      <c r="CF30">
        <v>0.215352723</v>
      </c>
      <c r="CG30">
        <v>0.56324653000000002</v>
      </c>
      <c r="CH30">
        <v>0.56308397799999999</v>
      </c>
      <c r="CI30">
        <v>0.53285336800000005</v>
      </c>
      <c r="CJ30">
        <v>0.310398489</v>
      </c>
      <c r="CK30">
        <v>0.39731193300000001</v>
      </c>
      <c r="CL30">
        <v>0.50744461799999996</v>
      </c>
      <c r="CM30">
        <v>0.58452158099999996</v>
      </c>
      <c r="CN30">
        <v>0.47585843999999999</v>
      </c>
      <c r="CO30">
        <v>0.358759198</v>
      </c>
      <c r="CP30">
        <v>0.60361852400000005</v>
      </c>
      <c r="CQ30">
        <v>0.50658455099999999</v>
      </c>
      <c r="CR30">
        <v>0.54160420799999998</v>
      </c>
      <c r="CS30">
        <v>0.27286664100000002</v>
      </c>
      <c r="CT30">
        <v>0.548854956</v>
      </c>
      <c r="CU30">
        <v>0.580652579</v>
      </c>
      <c r="CV30">
        <v>0.453725404</v>
      </c>
      <c r="CW30">
        <v>0.71328123399999999</v>
      </c>
      <c r="CX30">
        <v>0.38621083299999998</v>
      </c>
      <c r="CY30">
        <v>0.51463083899999995</v>
      </c>
      <c r="CZ30">
        <v>0.574771429</v>
      </c>
      <c r="DA30">
        <v>0.64028469200000004</v>
      </c>
      <c r="DB30">
        <f t="shared" si="1"/>
        <v>0.50545269428000017</v>
      </c>
      <c r="DC30">
        <f t="shared" si="0"/>
        <v>0.11425053191354027</v>
      </c>
    </row>
    <row r="31" spans="1:107" x14ac:dyDescent="0.2">
      <c r="A31" t="s">
        <v>291</v>
      </c>
      <c r="B31" t="s">
        <v>263</v>
      </c>
      <c r="C31" t="s">
        <v>292</v>
      </c>
      <c r="D31" t="s">
        <v>287</v>
      </c>
      <c r="E31" t="s">
        <v>288</v>
      </c>
      <c r="F31">
        <v>0.47948764799999999</v>
      </c>
      <c r="G31">
        <v>0.66147513300000005</v>
      </c>
      <c r="H31">
        <v>0.47908379899999998</v>
      </c>
      <c r="I31">
        <v>0.80718685800000001</v>
      </c>
      <c r="J31">
        <v>0.36796825399999999</v>
      </c>
      <c r="K31">
        <v>0.62297762499999998</v>
      </c>
      <c r="L31">
        <v>0.60326279000000005</v>
      </c>
      <c r="M31">
        <v>0.40427224</v>
      </c>
      <c r="N31">
        <v>0.51646929600000002</v>
      </c>
      <c r="O31">
        <v>0.48545034399999998</v>
      </c>
      <c r="P31">
        <v>0.47907803300000001</v>
      </c>
      <c r="Q31">
        <v>0.22571806899999999</v>
      </c>
      <c r="R31">
        <v>0.438193314</v>
      </c>
      <c r="S31">
        <v>0.29955781199999998</v>
      </c>
      <c r="T31">
        <v>0.54595341200000003</v>
      </c>
      <c r="U31">
        <v>0.70346141399999995</v>
      </c>
      <c r="V31">
        <v>0.38912739499999999</v>
      </c>
      <c r="W31">
        <v>0.66413023400000004</v>
      </c>
      <c r="X31">
        <v>0.42208630499999999</v>
      </c>
      <c r="Y31">
        <v>0.39206903700000001</v>
      </c>
      <c r="Z31">
        <v>0.466649641</v>
      </c>
      <c r="AA31">
        <v>0.49668182700000002</v>
      </c>
      <c r="AB31">
        <v>0.66999445000000002</v>
      </c>
      <c r="AC31">
        <v>0.40238397399999998</v>
      </c>
      <c r="AD31">
        <v>0.57453379599999999</v>
      </c>
      <c r="AE31">
        <v>0.48017383800000002</v>
      </c>
      <c r="AF31">
        <v>0.478339874</v>
      </c>
      <c r="AG31">
        <v>0.49309805099999998</v>
      </c>
      <c r="AH31">
        <v>0.61367333599999996</v>
      </c>
      <c r="AI31">
        <v>0.65784304999999998</v>
      </c>
      <c r="AJ31">
        <v>0.57084254899999998</v>
      </c>
      <c r="AK31">
        <v>0.59539172799999995</v>
      </c>
      <c r="AL31">
        <v>0.46938584300000002</v>
      </c>
      <c r="AM31">
        <v>0.59492217599999997</v>
      </c>
      <c r="AN31">
        <v>0.46557697599999998</v>
      </c>
      <c r="AO31">
        <v>0.62840686899999998</v>
      </c>
      <c r="AP31">
        <v>0.383000122</v>
      </c>
      <c r="AQ31">
        <v>0.37604343800000001</v>
      </c>
      <c r="AR31">
        <v>0.44965550300000001</v>
      </c>
      <c r="AS31">
        <v>0.34689108899999999</v>
      </c>
      <c r="AT31">
        <v>0.51883547399999996</v>
      </c>
      <c r="AU31">
        <v>0.42910683199999999</v>
      </c>
      <c r="AV31">
        <v>0.31494642900000003</v>
      </c>
      <c r="AW31">
        <v>0.43743073999999998</v>
      </c>
      <c r="AX31">
        <v>0.499040549</v>
      </c>
      <c r="AY31">
        <v>0.41972990199999999</v>
      </c>
      <c r="AZ31">
        <v>0.43992812599999997</v>
      </c>
      <c r="BA31">
        <v>0.61560905600000004</v>
      </c>
      <c r="BB31">
        <v>0.50785580799999996</v>
      </c>
      <c r="BC31">
        <v>0.46260761299999997</v>
      </c>
      <c r="BD31">
        <v>0.41397711500000001</v>
      </c>
      <c r="BE31">
        <v>0.63815563500000005</v>
      </c>
      <c r="BF31">
        <v>0.39026458200000003</v>
      </c>
      <c r="BG31">
        <v>0.50779268200000005</v>
      </c>
      <c r="BH31">
        <v>0.43137298899999998</v>
      </c>
      <c r="BI31">
        <v>0.53867279499999998</v>
      </c>
      <c r="BJ31">
        <v>0.58800386900000001</v>
      </c>
      <c r="BK31">
        <v>0.67831707600000002</v>
      </c>
      <c r="BL31">
        <v>0.60923327100000002</v>
      </c>
      <c r="BM31">
        <v>0.53204838200000004</v>
      </c>
      <c r="BN31">
        <v>0.54894609100000002</v>
      </c>
      <c r="BO31">
        <v>0.39836637200000002</v>
      </c>
      <c r="BP31">
        <v>0.49704971799999997</v>
      </c>
      <c r="BQ31">
        <v>0.50082076499999995</v>
      </c>
      <c r="BR31">
        <v>0.389899416</v>
      </c>
      <c r="BS31">
        <v>0.37913433800000002</v>
      </c>
      <c r="BT31">
        <v>0.68283697300000001</v>
      </c>
      <c r="BU31">
        <v>0.47733588799999999</v>
      </c>
      <c r="BV31">
        <v>0.42806992700000002</v>
      </c>
      <c r="BW31">
        <v>0.56776878900000005</v>
      </c>
      <c r="BX31">
        <v>0.55373469500000005</v>
      </c>
      <c r="BY31">
        <v>0.54878733099999999</v>
      </c>
      <c r="BZ31">
        <v>0.61624657100000002</v>
      </c>
      <c r="CA31">
        <v>0.68582651900000002</v>
      </c>
      <c r="CB31">
        <v>0.43822908300000002</v>
      </c>
      <c r="CC31">
        <v>0.626635045</v>
      </c>
      <c r="CD31">
        <v>0.42345594600000003</v>
      </c>
      <c r="CE31">
        <v>0.76278314599999997</v>
      </c>
      <c r="CF31">
        <v>0.215352723</v>
      </c>
      <c r="CG31">
        <v>0.56324653000000002</v>
      </c>
      <c r="CH31">
        <v>0.56308397799999999</v>
      </c>
      <c r="CI31">
        <v>0.53285336800000005</v>
      </c>
      <c r="CJ31">
        <v>0.310398489</v>
      </c>
      <c r="CK31">
        <v>0.39731193300000001</v>
      </c>
      <c r="CL31">
        <v>0.50744461799999996</v>
      </c>
      <c r="CM31">
        <v>0.58452158099999996</v>
      </c>
      <c r="CN31">
        <v>0.47585843999999999</v>
      </c>
      <c r="CO31">
        <v>0.358759198</v>
      </c>
      <c r="CP31">
        <v>0.60361852400000005</v>
      </c>
      <c r="CQ31">
        <v>0.50658455099999999</v>
      </c>
      <c r="CR31">
        <v>0.54160420799999998</v>
      </c>
      <c r="CS31">
        <v>0.27286664100000002</v>
      </c>
      <c r="CT31">
        <v>0.548854956</v>
      </c>
      <c r="CU31">
        <v>0.580652579</v>
      </c>
      <c r="CV31">
        <v>0.453725404</v>
      </c>
      <c r="CW31">
        <v>0.71328123399999999</v>
      </c>
      <c r="CX31">
        <v>0.38621083299999998</v>
      </c>
      <c r="CY31">
        <v>0.51463083899999995</v>
      </c>
      <c r="CZ31">
        <v>0.574771429</v>
      </c>
      <c r="DA31">
        <v>0.64028469200000004</v>
      </c>
      <c r="DB31">
        <f t="shared" si="1"/>
        <v>0.50545269428000017</v>
      </c>
      <c r="DC31">
        <f t="shared" si="0"/>
        <v>0.11425053191354027</v>
      </c>
    </row>
    <row r="32" spans="1:107" x14ac:dyDescent="0.2">
      <c r="A32" t="s">
        <v>293</v>
      </c>
      <c r="B32" t="s">
        <v>263</v>
      </c>
      <c r="C32" t="s">
        <v>294</v>
      </c>
      <c r="D32" t="s">
        <v>287</v>
      </c>
      <c r="E32" t="s">
        <v>288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f t="shared" si="1"/>
        <v>1</v>
      </c>
      <c r="DC32">
        <f t="shared" si="0"/>
        <v>0</v>
      </c>
    </row>
    <row r="33" spans="1:107" x14ac:dyDescent="0.2">
      <c r="A33" t="s">
        <v>295</v>
      </c>
      <c r="B33" t="s">
        <v>263</v>
      </c>
      <c r="C33" t="s">
        <v>296</v>
      </c>
      <c r="D33" t="s">
        <v>287</v>
      </c>
      <c r="E33" t="s">
        <v>288</v>
      </c>
      <c r="F33">
        <v>0.47948764799999999</v>
      </c>
      <c r="G33">
        <v>0.66147513300000005</v>
      </c>
      <c r="H33">
        <v>0.47908379899999998</v>
      </c>
      <c r="I33">
        <v>0.80718685800000001</v>
      </c>
      <c r="J33">
        <v>0.36796825399999999</v>
      </c>
      <c r="K33">
        <v>0.62297762499999998</v>
      </c>
      <c r="L33">
        <v>0.60326279000000005</v>
      </c>
      <c r="M33">
        <v>0.40427224</v>
      </c>
      <c r="N33">
        <v>0.51646929600000002</v>
      </c>
      <c r="O33">
        <v>0.48545034399999998</v>
      </c>
      <c r="P33">
        <v>0.47907803300000001</v>
      </c>
      <c r="Q33">
        <v>0.22571806899999999</v>
      </c>
      <c r="R33">
        <v>0.438193314</v>
      </c>
      <c r="S33">
        <v>0.29955781199999998</v>
      </c>
      <c r="T33">
        <v>0.54595341200000003</v>
      </c>
      <c r="U33">
        <v>0.70346141399999995</v>
      </c>
      <c r="V33">
        <v>0.38912739499999999</v>
      </c>
      <c r="W33">
        <v>0.66413023400000004</v>
      </c>
      <c r="X33">
        <v>0.42208630499999999</v>
      </c>
      <c r="Y33">
        <v>0.39206903700000001</v>
      </c>
      <c r="Z33">
        <v>0.466649641</v>
      </c>
      <c r="AA33">
        <v>0.49668182700000002</v>
      </c>
      <c r="AB33">
        <v>0.66999445000000002</v>
      </c>
      <c r="AC33">
        <v>0.40238397399999998</v>
      </c>
      <c r="AD33">
        <v>0.57453379599999999</v>
      </c>
      <c r="AE33">
        <v>0.48017383800000002</v>
      </c>
      <c r="AF33">
        <v>0.478339874</v>
      </c>
      <c r="AG33">
        <v>0.49309805099999998</v>
      </c>
      <c r="AH33">
        <v>0.61367333599999996</v>
      </c>
      <c r="AI33">
        <v>0.65784304999999998</v>
      </c>
      <c r="AJ33">
        <v>0.57084254899999998</v>
      </c>
      <c r="AK33">
        <v>0.59539172799999995</v>
      </c>
      <c r="AL33">
        <v>0.46938584300000002</v>
      </c>
      <c r="AM33">
        <v>0.59492217599999997</v>
      </c>
      <c r="AN33">
        <v>0.46557697599999998</v>
      </c>
      <c r="AO33">
        <v>0.62840686899999998</v>
      </c>
      <c r="AP33">
        <v>0.383000122</v>
      </c>
      <c r="AQ33">
        <v>0.37604343800000001</v>
      </c>
      <c r="AR33">
        <v>0.44965550300000001</v>
      </c>
      <c r="AS33">
        <v>0.34689108899999999</v>
      </c>
      <c r="AT33">
        <v>0.51883547399999996</v>
      </c>
      <c r="AU33">
        <v>0.42910683199999999</v>
      </c>
      <c r="AV33">
        <v>0.31494642900000003</v>
      </c>
      <c r="AW33">
        <v>0.43743073999999998</v>
      </c>
      <c r="AX33">
        <v>0.499040549</v>
      </c>
      <c r="AY33">
        <v>0.41972990199999999</v>
      </c>
      <c r="AZ33">
        <v>0.43992812599999997</v>
      </c>
      <c r="BA33">
        <v>0.61560905600000004</v>
      </c>
      <c r="BB33">
        <v>0.50785580799999996</v>
      </c>
      <c r="BC33">
        <v>0.46260761299999997</v>
      </c>
      <c r="BD33">
        <v>0.41397711500000001</v>
      </c>
      <c r="BE33">
        <v>0.63815563500000005</v>
      </c>
      <c r="BF33">
        <v>0.39026458200000003</v>
      </c>
      <c r="BG33">
        <v>0.50779268200000005</v>
      </c>
      <c r="BH33">
        <v>0.43137298899999998</v>
      </c>
      <c r="BI33">
        <v>0.53867279499999998</v>
      </c>
      <c r="BJ33">
        <v>0.58800386900000001</v>
      </c>
      <c r="BK33">
        <v>0.67831707600000002</v>
      </c>
      <c r="BL33">
        <v>0.60923327100000002</v>
      </c>
      <c r="BM33">
        <v>0.53204838200000004</v>
      </c>
      <c r="BN33">
        <v>0.54894609100000002</v>
      </c>
      <c r="BO33">
        <v>0.39836637200000002</v>
      </c>
      <c r="BP33">
        <v>0.49704971799999997</v>
      </c>
      <c r="BQ33">
        <v>0.50082076499999995</v>
      </c>
      <c r="BR33">
        <v>0.389899416</v>
      </c>
      <c r="BS33">
        <v>0.37913433800000002</v>
      </c>
      <c r="BT33">
        <v>0.68283697300000001</v>
      </c>
      <c r="BU33">
        <v>0.47733588799999999</v>
      </c>
      <c r="BV33">
        <v>0.42806992700000002</v>
      </c>
      <c r="BW33">
        <v>0.56776878900000005</v>
      </c>
      <c r="BX33">
        <v>0.55373469500000005</v>
      </c>
      <c r="BY33">
        <v>0.54878733099999999</v>
      </c>
      <c r="BZ33">
        <v>0.61624657100000002</v>
      </c>
      <c r="CA33">
        <v>0.68582651900000002</v>
      </c>
      <c r="CB33">
        <v>0.43822908300000002</v>
      </c>
      <c r="CC33">
        <v>0.626635045</v>
      </c>
      <c r="CD33">
        <v>0.42345594600000003</v>
      </c>
      <c r="CE33">
        <v>0.76278314599999997</v>
      </c>
      <c r="CF33">
        <v>0.215352723</v>
      </c>
      <c r="CG33">
        <v>0.56324653000000002</v>
      </c>
      <c r="CH33">
        <v>0.56308397799999999</v>
      </c>
      <c r="CI33">
        <v>0.53285336800000005</v>
      </c>
      <c r="CJ33">
        <v>0.310398489</v>
      </c>
      <c r="CK33">
        <v>0.39731193300000001</v>
      </c>
      <c r="CL33">
        <v>0.50744461799999996</v>
      </c>
      <c r="CM33">
        <v>0.58452158099999996</v>
      </c>
      <c r="CN33">
        <v>0.47585843999999999</v>
      </c>
      <c r="CO33">
        <v>0.358759198</v>
      </c>
      <c r="CP33">
        <v>0.60361852400000005</v>
      </c>
      <c r="CQ33">
        <v>0.50658455099999999</v>
      </c>
      <c r="CR33">
        <v>0.54160420799999998</v>
      </c>
      <c r="CS33">
        <v>0.27286664100000002</v>
      </c>
      <c r="CT33">
        <v>0.548854956</v>
      </c>
      <c r="CU33">
        <v>0.580652579</v>
      </c>
      <c r="CV33">
        <v>0.453725404</v>
      </c>
      <c r="CW33">
        <v>0.71328123399999999</v>
      </c>
      <c r="CX33">
        <v>0.38621083299999998</v>
      </c>
      <c r="CY33">
        <v>0.51463083899999995</v>
      </c>
      <c r="CZ33">
        <v>0.574771429</v>
      </c>
      <c r="DA33">
        <v>0.64028469200000004</v>
      </c>
      <c r="DB33">
        <f t="shared" si="1"/>
        <v>0.50545269428000017</v>
      </c>
      <c r="DC33">
        <f t="shared" si="0"/>
        <v>0.11425053191354027</v>
      </c>
    </row>
    <row r="34" spans="1:107" x14ac:dyDescent="0.2">
      <c r="A34" t="s">
        <v>297</v>
      </c>
      <c r="B34" t="s">
        <v>243</v>
      </c>
      <c r="C34" t="s">
        <v>244</v>
      </c>
      <c r="D34" t="s">
        <v>245</v>
      </c>
      <c r="E34" t="s">
        <v>298</v>
      </c>
      <c r="F34">
        <v>11</v>
      </c>
      <c r="G34">
        <v>14</v>
      </c>
      <c r="H34">
        <v>9</v>
      </c>
      <c r="I34">
        <v>17</v>
      </c>
      <c r="J34">
        <v>12</v>
      </c>
      <c r="K34">
        <v>12</v>
      </c>
      <c r="L34">
        <v>12</v>
      </c>
      <c r="M34">
        <v>7</v>
      </c>
      <c r="N34">
        <v>14</v>
      </c>
      <c r="O34">
        <v>11</v>
      </c>
      <c r="P34">
        <v>8</v>
      </c>
      <c r="Q34">
        <v>8</v>
      </c>
      <c r="R34">
        <v>10</v>
      </c>
      <c r="S34">
        <v>12</v>
      </c>
      <c r="T34">
        <v>15</v>
      </c>
      <c r="U34">
        <v>11</v>
      </c>
      <c r="V34">
        <v>9</v>
      </c>
      <c r="W34">
        <v>8</v>
      </c>
      <c r="X34">
        <v>9</v>
      </c>
      <c r="Y34">
        <v>9</v>
      </c>
      <c r="Z34">
        <v>10</v>
      </c>
      <c r="AA34">
        <v>10</v>
      </c>
      <c r="AB34">
        <v>15</v>
      </c>
      <c r="AC34">
        <v>9</v>
      </c>
      <c r="AD34">
        <v>14</v>
      </c>
      <c r="AE34">
        <v>10</v>
      </c>
      <c r="AF34">
        <v>8</v>
      </c>
      <c r="AG34">
        <v>12</v>
      </c>
      <c r="AH34">
        <v>16</v>
      </c>
      <c r="AI34">
        <v>15</v>
      </c>
      <c r="AJ34">
        <v>12</v>
      </c>
      <c r="AK34">
        <v>16</v>
      </c>
      <c r="AL34">
        <v>13</v>
      </c>
      <c r="AM34">
        <v>16</v>
      </c>
      <c r="AN34">
        <v>14</v>
      </c>
      <c r="AO34">
        <v>15</v>
      </c>
      <c r="AP34">
        <v>11</v>
      </c>
      <c r="AQ34">
        <v>11</v>
      </c>
      <c r="AR34">
        <v>9</v>
      </c>
      <c r="AS34">
        <v>7</v>
      </c>
      <c r="AT34">
        <v>11</v>
      </c>
      <c r="AU34">
        <v>12</v>
      </c>
      <c r="AV34">
        <v>8</v>
      </c>
      <c r="AW34">
        <v>11</v>
      </c>
      <c r="AX34">
        <v>12</v>
      </c>
      <c r="AY34">
        <v>11</v>
      </c>
      <c r="AZ34">
        <v>8</v>
      </c>
      <c r="BA34">
        <v>12</v>
      </c>
      <c r="BB34">
        <v>10</v>
      </c>
      <c r="BC34">
        <v>12</v>
      </c>
      <c r="BD34">
        <v>7</v>
      </c>
      <c r="BE34">
        <v>15</v>
      </c>
      <c r="BF34">
        <v>12</v>
      </c>
      <c r="BG34">
        <v>11</v>
      </c>
      <c r="BH34">
        <v>14</v>
      </c>
      <c r="BI34">
        <v>13</v>
      </c>
      <c r="BJ34">
        <v>8</v>
      </c>
      <c r="BK34">
        <v>13</v>
      </c>
      <c r="BL34">
        <v>10</v>
      </c>
      <c r="BM34">
        <v>12</v>
      </c>
      <c r="BN34">
        <v>16</v>
      </c>
      <c r="BO34">
        <v>9</v>
      </c>
      <c r="BP34">
        <v>9</v>
      </c>
      <c r="BQ34">
        <v>11</v>
      </c>
      <c r="BR34">
        <v>9</v>
      </c>
      <c r="BS34">
        <v>6</v>
      </c>
      <c r="BT34">
        <v>11</v>
      </c>
      <c r="BU34">
        <v>12</v>
      </c>
      <c r="BV34">
        <v>10</v>
      </c>
      <c r="BW34">
        <v>18</v>
      </c>
      <c r="BX34">
        <v>14</v>
      </c>
      <c r="BY34">
        <v>15</v>
      </c>
      <c r="BZ34">
        <v>13</v>
      </c>
      <c r="CA34">
        <v>15</v>
      </c>
      <c r="CB34">
        <v>10</v>
      </c>
      <c r="CC34">
        <v>13</v>
      </c>
      <c r="CD34">
        <v>10</v>
      </c>
      <c r="CE34">
        <v>13</v>
      </c>
      <c r="CF34">
        <v>6</v>
      </c>
      <c r="CG34">
        <v>13</v>
      </c>
      <c r="CH34">
        <v>8</v>
      </c>
      <c r="CI34">
        <v>14</v>
      </c>
      <c r="CJ34">
        <v>8</v>
      </c>
      <c r="CK34">
        <v>10</v>
      </c>
      <c r="CL34">
        <v>12</v>
      </c>
      <c r="CM34">
        <v>12</v>
      </c>
      <c r="CN34">
        <v>14</v>
      </c>
      <c r="CO34">
        <v>10</v>
      </c>
      <c r="CP34">
        <v>15</v>
      </c>
      <c r="CQ34">
        <v>11</v>
      </c>
      <c r="CR34">
        <v>11</v>
      </c>
      <c r="CS34">
        <v>5</v>
      </c>
      <c r="CT34">
        <v>9</v>
      </c>
      <c r="CU34">
        <v>13</v>
      </c>
      <c r="CV34">
        <v>11</v>
      </c>
      <c r="CW34">
        <v>15</v>
      </c>
      <c r="CX34">
        <v>10</v>
      </c>
      <c r="CY34">
        <v>10</v>
      </c>
      <c r="CZ34">
        <v>15</v>
      </c>
      <c r="DA34">
        <v>13</v>
      </c>
      <c r="DB34">
        <f t="shared" si="1"/>
        <v>11.42</v>
      </c>
      <c r="DC34">
        <f t="shared" si="0"/>
        <v>2.6937263439632506</v>
      </c>
    </row>
    <row r="35" spans="1:107" x14ac:dyDescent="0.2">
      <c r="A35" t="s">
        <v>299</v>
      </c>
      <c r="B35" t="s">
        <v>243</v>
      </c>
      <c r="C35" t="s">
        <v>248</v>
      </c>
      <c r="D35" t="s">
        <v>245</v>
      </c>
      <c r="E35" t="s">
        <v>298</v>
      </c>
      <c r="F35">
        <v>11</v>
      </c>
      <c r="G35">
        <v>13</v>
      </c>
      <c r="H35">
        <v>9</v>
      </c>
      <c r="I35">
        <v>17</v>
      </c>
      <c r="J35">
        <v>9</v>
      </c>
      <c r="K35">
        <v>12</v>
      </c>
      <c r="L35">
        <v>12</v>
      </c>
      <c r="M35">
        <v>7</v>
      </c>
      <c r="N35">
        <v>14</v>
      </c>
      <c r="O35">
        <v>11</v>
      </c>
      <c r="P35">
        <v>8</v>
      </c>
      <c r="Q35">
        <v>8</v>
      </c>
      <c r="R35">
        <v>9</v>
      </c>
      <c r="S35">
        <v>9</v>
      </c>
      <c r="T35">
        <v>13</v>
      </c>
      <c r="U35">
        <v>11</v>
      </c>
      <c r="V35">
        <v>9</v>
      </c>
      <c r="W35">
        <v>8</v>
      </c>
      <c r="X35">
        <v>9</v>
      </c>
      <c r="Y35">
        <v>9</v>
      </c>
      <c r="Z35">
        <v>9</v>
      </c>
      <c r="AA35">
        <v>10</v>
      </c>
      <c r="AB35">
        <v>15</v>
      </c>
      <c r="AC35">
        <v>9</v>
      </c>
      <c r="AD35">
        <v>14</v>
      </c>
      <c r="AE35">
        <v>8</v>
      </c>
      <c r="AF35">
        <v>8</v>
      </c>
      <c r="AG35">
        <v>11</v>
      </c>
      <c r="AH35">
        <v>16</v>
      </c>
      <c r="AI35">
        <v>14</v>
      </c>
      <c r="AJ35">
        <v>11</v>
      </c>
      <c r="AK35">
        <v>14</v>
      </c>
      <c r="AL35">
        <v>13</v>
      </c>
      <c r="AM35">
        <v>16</v>
      </c>
      <c r="AN35">
        <v>14</v>
      </c>
      <c r="AO35">
        <v>14</v>
      </c>
      <c r="AP35">
        <v>11</v>
      </c>
      <c r="AQ35">
        <v>11</v>
      </c>
      <c r="AR35">
        <v>8</v>
      </c>
      <c r="AS35">
        <v>7</v>
      </c>
      <c r="AT35">
        <v>11</v>
      </c>
      <c r="AU35">
        <v>11</v>
      </c>
      <c r="AV35">
        <v>8</v>
      </c>
      <c r="AW35">
        <v>10</v>
      </c>
      <c r="AX35">
        <v>12</v>
      </c>
      <c r="AY35">
        <v>10</v>
      </c>
      <c r="AZ35">
        <v>8</v>
      </c>
      <c r="BA35">
        <v>11</v>
      </c>
      <c r="BB35">
        <v>10</v>
      </c>
      <c r="BC35">
        <v>12</v>
      </c>
      <c r="BD35">
        <v>7</v>
      </c>
      <c r="BE35">
        <v>14</v>
      </c>
      <c r="BF35">
        <v>11</v>
      </c>
      <c r="BG35">
        <v>11</v>
      </c>
      <c r="BH35">
        <v>14</v>
      </c>
      <c r="BI35">
        <v>12</v>
      </c>
      <c r="BJ35">
        <v>8</v>
      </c>
      <c r="BK35">
        <v>13</v>
      </c>
      <c r="BL35">
        <v>10</v>
      </c>
      <c r="BM35">
        <v>12</v>
      </c>
      <c r="BN35">
        <v>16</v>
      </c>
      <c r="BO35">
        <v>9</v>
      </c>
      <c r="BP35">
        <v>9</v>
      </c>
      <c r="BQ35">
        <v>11</v>
      </c>
      <c r="BR35">
        <v>8</v>
      </c>
      <c r="BS35">
        <v>6</v>
      </c>
      <c r="BT35">
        <v>11</v>
      </c>
      <c r="BU35">
        <v>12</v>
      </c>
      <c r="BV35">
        <v>10</v>
      </c>
      <c r="BW35">
        <v>13</v>
      </c>
      <c r="BX35">
        <v>14</v>
      </c>
      <c r="BY35">
        <v>15</v>
      </c>
      <c r="BZ35">
        <v>13</v>
      </c>
      <c r="CA35">
        <v>15</v>
      </c>
      <c r="CB35">
        <v>10</v>
      </c>
      <c r="CC35">
        <v>12</v>
      </c>
      <c r="CD35">
        <v>10</v>
      </c>
      <c r="CE35">
        <v>12</v>
      </c>
      <c r="CF35">
        <v>6</v>
      </c>
      <c r="CG35">
        <v>12</v>
      </c>
      <c r="CH35">
        <v>7</v>
      </c>
      <c r="CI35">
        <v>14</v>
      </c>
      <c r="CJ35">
        <v>8</v>
      </c>
      <c r="CK35">
        <v>10</v>
      </c>
      <c r="CL35">
        <v>11</v>
      </c>
      <c r="CM35">
        <v>11</v>
      </c>
      <c r="CN35">
        <v>14</v>
      </c>
      <c r="CO35">
        <v>9</v>
      </c>
      <c r="CP35">
        <v>15</v>
      </c>
      <c r="CQ35">
        <v>10</v>
      </c>
      <c r="CR35">
        <v>11</v>
      </c>
      <c r="CS35">
        <v>4</v>
      </c>
      <c r="CT35">
        <v>9</v>
      </c>
      <c r="CU35">
        <v>13</v>
      </c>
      <c r="CV35">
        <v>11</v>
      </c>
      <c r="CW35">
        <v>14</v>
      </c>
      <c r="CX35">
        <v>8</v>
      </c>
      <c r="CY35">
        <v>10</v>
      </c>
      <c r="CZ35">
        <v>15</v>
      </c>
      <c r="DA35">
        <v>13</v>
      </c>
      <c r="DB35">
        <f t="shared" si="1"/>
        <v>10.97</v>
      </c>
      <c r="DC35">
        <f t="shared" si="0"/>
        <v>2.6109907558765362</v>
      </c>
    </row>
    <row r="36" spans="1:107" x14ac:dyDescent="0.2">
      <c r="A36" t="s">
        <v>300</v>
      </c>
      <c r="B36" t="s">
        <v>250</v>
      </c>
      <c r="C36" t="s">
        <v>251</v>
      </c>
      <c r="D36" t="s">
        <v>245</v>
      </c>
      <c r="E36" t="s">
        <v>298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f t="shared" si="1"/>
        <v>0</v>
      </c>
      <c r="DC36">
        <f t="shared" si="0"/>
        <v>0</v>
      </c>
    </row>
    <row r="37" spans="1:107" x14ac:dyDescent="0.2">
      <c r="A37" t="s">
        <v>301</v>
      </c>
      <c r="B37" t="s">
        <v>250</v>
      </c>
      <c r="C37" t="s">
        <v>253</v>
      </c>
      <c r="D37" t="s">
        <v>245</v>
      </c>
      <c r="E37" t="s">
        <v>298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f t="shared" si="1"/>
        <v>0</v>
      </c>
      <c r="DC37">
        <f t="shared" si="0"/>
        <v>0</v>
      </c>
    </row>
    <row r="38" spans="1:107" x14ac:dyDescent="0.2">
      <c r="A38" t="s">
        <v>302</v>
      </c>
      <c r="B38" t="s">
        <v>250</v>
      </c>
      <c r="C38" t="s">
        <v>255</v>
      </c>
      <c r="D38" t="s">
        <v>245</v>
      </c>
      <c r="E38" t="s">
        <v>298</v>
      </c>
      <c r="F38">
        <v>1.2788901420000001</v>
      </c>
      <c r="G38">
        <v>2.4487394770000002</v>
      </c>
      <c r="H38">
        <v>1.496240966</v>
      </c>
      <c r="I38">
        <v>2.650870694</v>
      </c>
      <c r="J38">
        <v>1.157143526</v>
      </c>
      <c r="K38">
        <v>2.1255207509999998</v>
      </c>
      <c r="L38">
        <v>2.4509163150000002</v>
      </c>
      <c r="M38">
        <v>2.1330235869999998</v>
      </c>
      <c r="N38">
        <v>0.96731829499999999</v>
      </c>
      <c r="O38">
        <v>1.3906154310000001</v>
      </c>
      <c r="P38">
        <v>1.713694144</v>
      </c>
      <c r="Q38">
        <v>0.92627259100000003</v>
      </c>
      <c r="R38">
        <v>0.95449551600000004</v>
      </c>
      <c r="S38">
        <v>1.085158184</v>
      </c>
      <c r="T38">
        <v>1.585501979</v>
      </c>
      <c r="U38">
        <v>2.2500985710000001</v>
      </c>
      <c r="V38">
        <v>1.6286574979999999</v>
      </c>
      <c r="W38">
        <v>1.2546705490000001</v>
      </c>
      <c r="X38">
        <v>1.6212823860000001</v>
      </c>
      <c r="Y38">
        <v>0.97547197500000005</v>
      </c>
      <c r="Z38">
        <v>1.2620170020000001</v>
      </c>
      <c r="AA38">
        <v>2.2703627769999999</v>
      </c>
      <c r="AB38">
        <v>2.1047610319999999</v>
      </c>
      <c r="AC38">
        <v>1.9057397819999999</v>
      </c>
      <c r="AD38">
        <v>1.7798201570000001</v>
      </c>
      <c r="AE38">
        <v>1.2678088080000001</v>
      </c>
      <c r="AF38">
        <v>1.7851171290000001</v>
      </c>
      <c r="AG38">
        <v>0.99988431099999997</v>
      </c>
      <c r="AH38">
        <v>2.0851365749999999</v>
      </c>
      <c r="AI38">
        <v>1.51393376</v>
      </c>
      <c r="AJ38">
        <v>1.7895203669999999</v>
      </c>
      <c r="AK38">
        <v>1.6079200229999999</v>
      </c>
      <c r="AL38">
        <v>1.460633388</v>
      </c>
      <c r="AM38">
        <v>1.7643567010000001</v>
      </c>
      <c r="AN38">
        <v>1.003190019</v>
      </c>
      <c r="AO38">
        <v>2.0043906730000001</v>
      </c>
      <c r="AP38">
        <v>1.5880322739999999</v>
      </c>
      <c r="AQ38">
        <v>0.90910953800000005</v>
      </c>
      <c r="AR38">
        <v>1.47056458</v>
      </c>
      <c r="AS38">
        <v>1.429657213</v>
      </c>
      <c r="AT38">
        <v>1.3625149999999999</v>
      </c>
      <c r="AU38">
        <v>1.2179397590000001</v>
      </c>
      <c r="AV38">
        <v>0.83844554199999999</v>
      </c>
      <c r="AW38">
        <v>1.8651768179999999</v>
      </c>
      <c r="AX38">
        <v>1.824809685</v>
      </c>
      <c r="AY38">
        <v>1.374108283</v>
      </c>
      <c r="AZ38">
        <v>1.871948446</v>
      </c>
      <c r="BA38">
        <v>1.9923471349999999</v>
      </c>
      <c r="BB38">
        <v>2.5592172689999999</v>
      </c>
      <c r="BC38">
        <v>1.3822931409999999</v>
      </c>
      <c r="BD38">
        <v>1.3190319070000001</v>
      </c>
      <c r="BE38">
        <v>1.731023306</v>
      </c>
      <c r="BF38">
        <v>0.90914107399999999</v>
      </c>
      <c r="BG38">
        <v>1.8043954680000001</v>
      </c>
      <c r="BH38">
        <v>1.0347627349999999</v>
      </c>
      <c r="BI38">
        <v>1.021169848</v>
      </c>
      <c r="BJ38">
        <v>1.5461199269999999</v>
      </c>
      <c r="BK38">
        <v>1.616144494</v>
      </c>
      <c r="BL38">
        <v>1.54471717</v>
      </c>
      <c r="BM38">
        <v>1.3244513680000001</v>
      </c>
      <c r="BN38">
        <v>1.4350503080000001</v>
      </c>
      <c r="BO38">
        <v>1.521947986</v>
      </c>
      <c r="BP38">
        <v>1.03154922</v>
      </c>
      <c r="BQ38">
        <v>1.590466529</v>
      </c>
      <c r="BR38">
        <v>1.052634048</v>
      </c>
      <c r="BS38">
        <v>2.3555144710000002</v>
      </c>
      <c r="BT38">
        <v>2.4367449109999999</v>
      </c>
      <c r="BU38">
        <v>1.3714097890000001</v>
      </c>
      <c r="BV38">
        <v>1.4797586869999999</v>
      </c>
      <c r="BW38">
        <v>1.3557665640000001</v>
      </c>
      <c r="BX38">
        <v>1.498991744</v>
      </c>
      <c r="BY38">
        <v>1.366773185</v>
      </c>
      <c r="BZ38">
        <v>3.6864153819999999</v>
      </c>
      <c r="CA38">
        <v>2.119319741</v>
      </c>
      <c r="CB38">
        <v>1.0449964190000001</v>
      </c>
      <c r="CC38">
        <v>1.476899755</v>
      </c>
      <c r="CD38">
        <v>1.40300925</v>
      </c>
      <c r="CE38">
        <v>2.139860069</v>
      </c>
      <c r="CF38">
        <v>0.91374258799999997</v>
      </c>
      <c r="CG38">
        <v>2.576429343</v>
      </c>
      <c r="CH38">
        <v>1.895735935</v>
      </c>
      <c r="CI38">
        <v>1.5087509299999999</v>
      </c>
      <c r="CJ38">
        <v>0.90012561000000002</v>
      </c>
      <c r="CK38">
        <v>1.532120256</v>
      </c>
      <c r="CL38">
        <v>1.4887883310000001</v>
      </c>
      <c r="CM38">
        <v>1.8234130470000001</v>
      </c>
      <c r="CN38">
        <v>1.226853575</v>
      </c>
      <c r="CO38">
        <v>0.84544229500000001</v>
      </c>
      <c r="CP38">
        <v>1.235943204</v>
      </c>
      <c r="CQ38">
        <v>1.6418729670000001</v>
      </c>
      <c r="CR38">
        <v>1.4669579210000001</v>
      </c>
      <c r="CS38">
        <v>1.482193573</v>
      </c>
      <c r="CT38">
        <v>1.460052189</v>
      </c>
      <c r="CU38">
        <v>2.7112337640000002</v>
      </c>
      <c r="CV38">
        <v>1.182142901</v>
      </c>
      <c r="CW38">
        <v>3.0801218690000001</v>
      </c>
      <c r="CX38">
        <v>0.96748773799999999</v>
      </c>
      <c r="CY38">
        <v>1.3593374060000001</v>
      </c>
      <c r="CZ38">
        <v>2.2059418370000001</v>
      </c>
      <c r="DA38">
        <v>1.688428201</v>
      </c>
      <c r="DB38">
        <f t="shared" si="1"/>
        <v>1.5979652059900007</v>
      </c>
      <c r="DC38">
        <f t="shared" si="0"/>
        <v>0.52282921406950178</v>
      </c>
    </row>
    <row r="39" spans="1:107" x14ac:dyDescent="0.2">
      <c r="A39" t="s">
        <v>303</v>
      </c>
      <c r="B39" t="s">
        <v>250</v>
      </c>
      <c r="C39" t="s">
        <v>257</v>
      </c>
      <c r="D39" t="s">
        <v>245</v>
      </c>
      <c r="E39" t="s">
        <v>298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f t="shared" si="1"/>
        <v>0</v>
      </c>
      <c r="DC39">
        <f t="shared" si="0"/>
        <v>0</v>
      </c>
    </row>
    <row r="40" spans="1:107" x14ac:dyDescent="0.2">
      <c r="A40" t="s">
        <v>304</v>
      </c>
      <c r="B40" t="s">
        <v>250</v>
      </c>
      <c r="C40" t="s">
        <v>259</v>
      </c>
      <c r="D40" t="s">
        <v>245</v>
      </c>
      <c r="E40" t="s">
        <v>298</v>
      </c>
      <c r="F40">
        <v>1.0785043700000001</v>
      </c>
      <c r="G40">
        <v>1.12739572</v>
      </c>
      <c r="H40">
        <v>0.96899972499999998</v>
      </c>
      <c r="I40">
        <v>1.2222489160000001</v>
      </c>
      <c r="J40">
        <v>1.0361970279999999</v>
      </c>
      <c r="K40">
        <v>1.113745998</v>
      </c>
      <c r="L40">
        <v>1.2197807350000001</v>
      </c>
      <c r="M40">
        <v>1.2172657840000001</v>
      </c>
      <c r="N40">
        <v>0.78346538600000004</v>
      </c>
      <c r="O40">
        <v>1.0119442169999999</v>
      </c>
      <c r="P40">
        <v>0.97807604699999995</v>
      </c>
      <c r="Q40">
        <v>0.78946551399999998</v>
      </c>
      <c r="R40">
        <v>0.89789674799999997</v>
      </c>
      <c r="S40">
        <v>0.85975367599999997</v>
      </c>
      <c r="T40">
        <v>1.151776269</v>
      </c>
      <c r="U40">
        <v>1.192476782</v>
      </c>
      <c r="V40">
        <v>1.0103722589999999</v>
      </c>
      <c r="W40">
        <v>1.0631975119999999</v>
      </c>
      <c r="X40">
        <v>1.103428557</v>
      </c>
      <c r="Y40">
        <v>0.72127673599999997</v>
      </c>
      <c r="Z40">
        <v>1.0441635600000001</v>
      </c>
      <c r="AA40">
        <v>1.0382696709999999</v>
      </c>
      <c r="AB40">
        <v>1.1457862649999999</v>
      </c>
      <c r="AC40">
        <v>1.1643976380000001</v>
      </c>
      <c r="AD40">
        <v>0.97177837199999995</v>
      </c>
      <c r="AE40">
        <v>1.162102848</v>
      </c>
      <c r="AF40">
        <v>1.0235956230000001</v>
      </c>
      <c r="AG40">
        <v>0.90880539999999999</v>
      </c>
      <c r="AH40">
        <v>1.0255383419999999</v>
      </c>
      <c r="AI40">
        <v>1.015962649</v>
      </c>
      <c r="AJ40">
        <v>1.1728353300000001</v>
      </c>
      <c r="AK40">
        <v>1.0112407240000001</v>
      </c>
      <c r="AL40">
        <v>0.65272386800000004</v>
      </c>
      <c r="AM40">
        <v>0.93057981099999998</v>
      </c>
      <c r="AN40">
        <v>0.91684656399999998</v>
      </c>
      <c r="AO40">
        <v>1.0254678159999999</v>
      </c>
      <c r="AP40">
        <v>1.020331528</v>
      </c>
      <c r="AQ40">
        <v>0.64601493300000001</v>
      </c>
      <c r="AR40">
        <v>1.2081198420000001</v>
      </c>
      <c r="AS40">
        <v>0.96522412499999999</v>
      </c>
      <c r="AT40">
        <v>1.1451616090000001</v>
      </c>
      <c r="AU40">
        <v>0.937522678</v>
      </c>
      <c r="AV40">
        <v>0.83844554199999999</v>
      </c>
      <c r="AW40">
        <v>1.2293231710000001</v>
      </c>
      <c r="AX40">
        <v>1.039376777</v>
      </c>
      <c r="AY40">
        <v>1.1695137289999999</v>
      </c>
      <c r="AZ40">
        <v>1.258229179</v>
      </c>
      <c r="BA40">
        <v>1.210186744</v>
      </c>
      <c r="BB40">
        <v>1.2003059629999999</v>
      </c>
      <c r="BC40">
        <v>0.83166976000000004</v>
      </c>
      <c r="BD40">
        <v>1.1496143480000001</v>
      </c>
      <c r="BE40">
        <v>0.95118217100000002</v>
      </c>
      <c r="BF40">
        <v>0.85710485800000002</v>
      </c>
      <c r="BG40">
        <v>1.271209451</v>
      </c>
      <c r="BH40">
        <v>0.87127105999999999</v>
      </c>
      <c r="BI40">
        <v>0.81416955499999999</v>
      </c>
      <c r="BJ40">
        <v>1.120056677</v>
      </c>
      <c r="BK40">
        <v>0.93043915399999999</v>
      </c>
      <c r="BL40">
        <v>1.2601260080000001</v>
      </c>
      <c r="BM40">
        <v>0.93770180400000003</v>
      </c>
      <c r="BN40">
        <v>0.86349531599999996</v>
      </c>
      <c r="BO40">
        <v>1.1610153009999999</v>
      </c>
      <c r="BP40">
        <v>1.014166533</v>
      </c>
      <c r="BQ40">
        <v>0.97623510499999999</v>
      </c>
      <c r="BR40">
        <v>0.919335232</v>
      </c>
      <c r="BS40">
        <v>1.3658078010000001</v>
      </c>
      <c r="BT40">
        <v>1.2468283069999999</v>
      </c>
      <c r="BU40">
        <v>1.133041285</v>
      </c>
      <c r="BV40">
        <v>1.15736241</v>
      </c>
      <c r="BW40">
        <v>1.0872186269999999</v>
      </c>
      <c r="BX40">
        <v>1.0197283989999999</v>
      </c>
      <c r="BY40">
        <v>0.73344941600000002</v>
      </c>
      <c r="BZ40">
        <v>1.227451735</v>
      </c>
      <c r="CA40">
        <v>1.1447768030000001</v>
      </c>
      <c r="CB40">
        <v>0.99843884800000005</v>
      </c>
      <c r="CC40">
        <v>1.175171593</v>
      </c>
      <c r="CD40">
        <v>1.0030330409999999</v>
      </c>
      <c r="CE40">
        <v>1.280421571</v>
      </c>
      <c r="CF40">
        <v>0.82082331900000005</v>
      </c>
      <c r="CG40">
        <v>1.0834198779999999</v>
      </c>
      <c r="CH40">
        <v>1.1207786259999999</v>
      </c>
      <c r="CI40">
        <v>1.076100155</v>
      </c>
      <c r="CJ40">
        <v>0.848459132</v>
      </c>
      <c r="CK40">
        <v>0.95999258600000004</v>
      </c>
      <c r="CL40">
        <v>1.1272259330000001</v>
      </c>
      <c r="CM40">
        <v>1.0865711</v>
      </c>
      <c r="CN40">
        <v>0.99451442400000001</v>
      </c>
      <c r="CO40">
        <v>0.81279521300000002</v>
      </c>
      <c r="CP40">
        <v>0.84545540900000005</v>
      </c>
      <c r="CQ40">
        <v>1.238744139</v>
      </c>
      <c r="CR40">
        <v>1.041180582</v>
      </c>
      <c r="CS40">
        <v>1.482193573</v>
      </c>
      <c r="CT40">
        <v>1.205614972</v>
      </c>
      <c r="CU40">
        <v>0.87710137399999999</v>
      </c>
      <c r="CV40">
        <v>1.1005386210000001</v>
      </c>
      <c r="CW40">
        <v>1.1945294609999999</v>
      </c>
      <c r="CX40">
        <v>0.85985599700000004</v>
      </c>
      <c r="CY40">
        <v>1.1485547140000001</v>
      </c>
      <c r="CZ40">
        <v>1.0700287449999999</v>
      </c>
      <c r="DA40">
        <v>1.021989974</v>
      </c>
      <c r="DB40">
        <f t="shared" si="1"/>
        <v>1.04143108376</v>
      </c>
      <c r="DC40">
        <f t="shared" si="0"/>
        <v>0.15703768307374999</v>
      </c>
    </row>
    <row r="41" spans="1:107" x14ac:dyDescent="0.2">
      <c r="A41" t="s">
        <v>305</v>
      </c>
      <c r="B41" t="s">
        <v>250</v>
      </c>
      <c r="C41" t="s">
        <v>261</v>
      </c>
      <c r="D41" t="s">
        <v>245</v>
      </c>
      <c r="E41" t="s">
        <v>298</v>
      </c>
      <c r="F41">
        <v>0.20038577299999999</v>
      </c>
      <c r="G41">
        <v>1.321343757</v>
      </c>
      <c r="H41">
        <v>0.52724124100000003</v>
      </c>
      <c r="I41">
        <v>1.4286217779999999</v>
      </c>
      <c r="J41">
        <v>0.120946498</v>
      </c>
      <c r="K41">
        <v>1.0117747539999999</v>
      </c>
      <c r="L41">
        <v>1.2311355799999999</v>
      </c>
      <c r="M41">
        <v>0.91575780299999998</v>
      </c>
      <c r="N41">
        <v>0.18385290900000001</v>
      </c>
      <c r="O41">
        <v>0.37867121300000001</v>
      </c>
      <c r="P41">
        <v>0.73561809600000005</v>
      </c>
      <c r="Q41">
        <v>0.136807077</v>
      </c>
      <c r="R41" s="1">
        <v>5.6599999999999998E-2</v>
      </c>
      <c r="S41">
        <v>0.225404508</v>
      </c>
      <c r="T41">
        <v>0.43372570999999999</v>
      </c>
      <c r="U41">
        <v>1.0576217889999999</v>
      </c>
      <c r="V41">
        <v>0.61828523899999999</v>
      </c>
      <c r="W41">
        <v>0.19147303700000001</v>
      </c>
      <c r="X41">
        <v>0.51785382899999999</v>
      </c>
      <c r="Y41">
        <v>0.25419523900000002</v>
      </c>
      <c r="Z41">
        <v>0.21785344100000001</v>
      </c>
      <c r="AA41">
        <v>1.232093106</v>
      </c>
      <c r="AB41">
        <v>0.95897476800000003</v>
      </c>
      <c r="AC41">
        <v>0.74134214399999998</v>
      </c>
      <c r="AD41">
        <v>0.80804178500000001</v>
      </c>
      <c r="AE41">
        <v>0.105705959</v>
      </c>
      <c r="AF41">
        <v>0.76152150600000001</v>
      </c>
      <c r="AG41" s="1">
        <v>9.11E-2</v>
      </c>
      <c r="AH41">
        <v>1.059598233</v>
      </c>
      <c r="AI41">
        <v>0.49797111100000002</v>
      </c>
      <c r="AJ41">
        <v>0.61668503699999999</v>
      </c>
      <c r="AK41">
        <v>0.59667929799999997</v>
      </c>
      <c r="AL41">
        <v>0.80790951899999996</v>
      </c>
      <c r="AM41">
        <v>0.83377689099999996</v>
      </c>
      <c r="AN41" s="1">
        <v>8.6300000000000002E-2</v>
      </c>
      <c r="AO41">
        <v>0.97892285700000004</v>
      </c>
      <c r="AP41">
        <v>0.56770074599999998</v>
      </c>
      <c r="AQ41">
        <v>0.26309460499999998</v>
      </c>
      <c r="AR41">
        <v>0.26244473800000001</v>
      </c>
      <c r="AS41">
        <v>0.46443308799999999</v>
      </c>
      <c r="AT41">
        <v>0.21735339100000001</v>
      </c>
      <c r="AU41">
        <v>0.28041708199999998</v>
      </c>
      <c r="AV41">
        <v>0</v>
      </c>
      <c r="AW41">
        <v>0.63585364700000002</v>
      </c>
      <c r="AX41">
        <v>0.78543290700000001</v>
      </c>
      <c r="AY41">
        <v>0.20459455400000001</v>
      </c>
      <c r="AZ41">
        <v>0.61371926700000001</v>
      </c>
      <c r="BA41">
        <v>0.78216039100000001</v>
      </c>
      <c r="BB41">
        <v>1.358911306</v>
      </c>
      <c r="BC41">
        <v>0.55062338200000005</v>
      </c>
      <c r="BD41">
        <v>0.169417559</v>
      </c>
      <c r="BE41">
        <v>0.77984113499999996</v>
      </c>
      <c r="BF41" s="1">
        <v>5.1999999999999998E-2</v>
      </c>
      <c r="BG41">
        <v>0.53318601799999998</v>
      </c>
      <c r="BH41">
        <v>0.163491675</v>
      </c>
      <c r="BI41">
        <v>0.207000292</v>
      </c>
      <c r="BJ41">
        <v>0.42606325</v>
      </c>
      <c r="BK41">
        <v>0.68570534100000002</v>
      </c>
      <c r="BL41">
        <v>0.28459116200000001</v>
      </c>
      <c r="BM41">
        <v>0.38674956399999999</v>
      </c>
      <c r="BN41">
        <v>0.57155499200000004</v>
      </c>
      <c r="BO41">
        <v>0.360932684</v>
      </c>
      <c r="BP41" s="1">
        <v>1.7399999999999999E-2</v>
      </c>
      <c r="BQ41">
        <v>0.61423142399999997</v>
      </c>
      <c r="BR41">
        <v>0.13329881700000001</v>
      </c>
      <c r="BS41">
        <v>0.98970667000000001</v>
      </c>
      <c r="BT41">
        <v>1.189916604</v>
      </c>
      <c r="BU41">
        <v>0.23836850500000001</v>
      </c>
      <c r="BV41">
        <v>0.32239627700000001</v>
      </c>
      <c r="BW41">
        <v>0.26854793700000001</v>
      </c>
      <c r="BX41">
        <v>0.47926334399999998</v>
      </c>
      <c r="BY41">
        <v>0.63332376899999998</v>
      </c>
      <c r="BZ41">
        <v>2.4589636459999999</v>
      </c>
      <c r="CA41">
        <v>0.97454293700000005</v>
      </c>
      <c r="CB41" s="1">
        <v>4.6600000000000003E-2</v>
      </c>
      <c r="CC41">
        <v>0.30172816200000002</v>
      </c>
      <c r="CD41">
        <v>0.39997620900000003</v>
      </c>
      <c r="CE41">
        <v>0.85943849699999997</v>
      </c>
      <c r="CF41" s="1">
        <v>9.2899999999999996E-2</v>
      </c>
      <c r="CG41">
        <v>1.4930094650000001</v>
      </c>
      <c r="CH41">
        <v>0.77495730900000004</v>
      </c>
      <c r="CI41">
        <v>0.43265077600000001</v>
      </c>
      <c r="CJ41" s="1">
        <v>5.1700000000000003E-2</v>
      </c>
      <c r="CK41">
        <v>0.57212767099999995</v>
      </c>
      <c r="CL41">
        <v>0.36156239899999998</v>
      </c>
      <c r="CM41">
        <v>0.73684194700000005</v>
      </c>
      <c r="CN41">
        <v>0.23233915099999999</v>
      </c>
      <c r="CO41" s="1">
        <v>3.2599999999999997E-2</v>
      </c>
      <c r="CP41">
        <v>0.39048779500000003</v>
      </c>
      <c r="CQ41">
        <v>0.40312882799999999</v>
      </c>
      <c r="CR41">
        <v>0.42577733899999998</v>
      </c>
      <c r="CS41">
        <v>0</v>
      </c>
      <c r="CT41">
        <v>0.25443721600000002</v>
      </c>
      <c r="CU41">
        <v>1.8341323899999999</v>
      </c>
      <c r="CV41" s="1">
        <v>8.1600000000000006E-2</v>
      </c>
      <c r="CW41">
        <v>1.8855924079999999</v>
      </c>
      <c r="CX41">
        <v>0.107631741</v>
      </c>
      <c r="CY41">
        <v>0.21078269199999999</v>
      </c>
      <c r="CZ41">
        <v>1.135913092</v>
      </c>
      <c r="DA41">
        <v>0.66643822699999999</v>
      </c>
      <c r="DB41">
        <f t="shared" si="1"/>
        <v>0.55653377505000012</v>
      </c>
      <c r="DC41">
        <f t="shared" si="0"/>
        <v>0.45418516483465937</v>
      </c>
    </row>
    <row r="42" spans="1:107" x14ac:dyDescent="0.2">
      <c r="A42" t="s">
        <v>306</v>
      </c>
      <c r="B42" t="s">
        <v>263</v>
      </c>
      <c r="C42" t="s">
        <v>264</v>
      </c>
      <c r="D42" t="s">
        <v>245</v>
      </c>
      <c r="E42" t="s">
        <v>298</v>
      </c>
      <c r="F42">
        <v>0.46892638599999997</v>
      </c>
      <c r="G42">
        <v>1.091691586</v>
      </c>
      <c r="H42">
        <v>0.44887229000000001</v>
      </c>
      <c r="I42">
        <v>1.50216006</v>
      </c>
      <c r="J42">
        <v>0.36325207500000001</v>
      </c>
      <c r="K42">
        <v>0.850208301</v>
      </c>
      <c r="L42">
        <v>0.98036652599999996</v>
      </c>
      <c r="M42">
        <v>0.49770550400000002</v>
      </c>
      <c r="N42">
        <v>0.45141520400000001</v>
      </c>
      <c r="O42">
        <v>0.50989232500000004</v>
      </c>
      <c r="P42">
        <v>0.456985105</v>
      </c>
      <c r="Q42">
        <v>0.24700602399999999</v>
      </c>
      <c r="R42">
        <v>0.30646973399999999</v>
      </c>
      <c r="S42">
        <v>0.371807691</v>
      </c>
      <c r="T42">
        <v>0.81263489499999997</v>
      </c>
      <c r="U42">
        <v>0.82503614300000006</v>
      </c>
      <c r="V42">
        <v>0.48859724900000001</v>
      </c>
      <c r="W42">
        <v>0.33457881299999997</v>
      </c>
      <c r="X42">
        <v>0.48638471599999999</v>
      </c>
      <c r="Y42">
        <v>0.29264159299999998</v>
      </c>
      <c r="Z42">
        <v>0.38887157</v>
      </c>
      <c r="AA42">
        <v>0.75678759200000001</v>
      </c>
      <c r="AB42">
        <v>1.0523805159999999</v>
      </c>
      <c r="AC42">
        <v>0.57172193500000001</v>
      </c>
      <c r="AD42">
        <v>0.83058273999999999</v>
      </c>
      <c r="AE42">
        <v>0.48034757099999997</v>
      </c>
      <c r="AF42">
        <v>0.47603123400000003</v>
      </c>
      <c r="AG42">
        <v>0.39090397500000001</v>
      </c>
      <c r="AH42">
        <v>1.11207284</v>
      </c>
      <c r="AI42">
        <v>0.77363644899999995</v>
      </c>
      <c r="AJ42">
        <v>0.72205363600000005</v>
      </c>
      <c r="AK42">
        <v>0.82890499600000001</v>
      </c>
      <c r="AL42">
        <v>0.63294113500000004</v>
      </c>
      <c r="AM42">
        <v>0.94099024099999995</v>
      </c>
      <c r="AN42">
        <v>0.46815534199999997</v>
      </c>
      <c r="AO42">
        <v>0.99153229399999998</v>
      </c>
      <c r="AP42">
        <v>0.582278501</v>
      </c>
      <c r="AQ42">
        <v>0.33334016399999999</v>
      </c>
      <c r="AR42">
        <v>0.41151702000000001</v>
      </c>
      <c r="AS42">
        <v>0.33358668299999999</v>
      </c>
      <c r="AT42">
        <v>0.49958883300000001</v>
      </c>
      <c r="AU42">
        <v>0.49306016600000002</v>
      </c>
      <c r="AV42">
        <v>0.223585478</v>
      </c>
      <c r="AW42">
        <v>0.62470932899999998</v>
      </c>
      <c r="AX42">
        <v>0.72992387400000003</v>
      </c>
      <c r="AY42">
        <v>0.51453671400000001</v>
      </c>
      <c r="AZ42">
        <v>0.499186252</v>
      </c>
      <c r="BA42">
        <v>0.76286035699999999</v>
      </c>
      <c r="BB42">
        <v>0.85307242299999997</v>
      </c>
      <c r="BC42">
        <v>0.55291725700000005</v>
      </c>
      <c r="BD42">
        <v>0.30777411199999999</v>
      </c>
      <c r="BE42">
        <v>0.84316605899999997</v>
      </c>
      <c r="BF42">
        <v>0.36305617499999998</v>
      </c>
      <c r="BG42">
        <v>0.66161167200000004</v>
      </c>
      <c r="BH42">
        <v>0.48288927599999998</v>
      </c>
      <c r="BI42">
        <v>0.42837064899999999</v>
      </c>
      <c r="BJ42">
        <v>0.41229864700000002</v>
      </c>
      <c r="BK42">
        <v>0.70032928100000003</v>
      </c>
      <c r="BL42">
        <v>0.51490572300000004</v>
      </c>
      <c r="BM42">
        <v>0.52978054699999999</v>
      </c>
      <c r="BN42">
        <v>0.76536016399999995</v>
      </c>
      <c r="BO42">
        <v>0.456584396</v>
      </c>
      <c r="BP42">
        <v>0.309464766</v>
      </c>
      <c r="BQ42">
        <v>0.58317106100000005</v>
      </c>
      <c r="BR42">
        <v>0.32720849299999999</v>
      </c>
      <c r="BS42">
        <v>0.47110289399999999</v>
      </c>
      <c r="BT42">
        <v>0.89347313399999995</v>
      </c>
      <c r="BU42">
        <v>0.54856391599999998</v>
      </c>
      <c r="BV42">
        <v>0.493252896</v>
      </c>
      <c r="BW42">
        <v>0.95932383700000001</v>
      </c>
      <c r="BX42">
        <v>0.69952948000000004</v>
      </c>
      <c r="BY42">
        <v>0.68338659300000004</v>
      </c>
      <c r="BZ42">
        <v>1.5974466650000001</v>
      </c>
      <c r="CA42">
        <v>1.0596598699999999</v>
      </c>
      <c r="CB42">
        <v>0.34833214000000001</v>
      </c>
      <c r="CC42">
        <v>0.59493480099999996</v>
      </c>
      <c r="CD42">
        <v>0.46766975</v>
      </c>
      <c r="CE42">
        <v>0.86235118200000005</v>
      </c>
      <c r="CF42">
        <v>0.182748518</v>
      </c>
      <c r="CG42">
        <v>1.0343232870000001</v>
      </c>
      <c r="CH42">
        <v>0.44262075200000001</v>
      </c>
      <c r="CI42">
        <v>0.70408376699999997</v>
      </c>
      <c r="CJ42">
        <v>0.24003349600000001</v>
      </c>
      <c r="CK42">
        <v>0.51070675200000004</v>
      </c>
      <c r="CL42">
        <v>0.54852254499999997</v>
      </c>
      <c r="CM42">
        <v>0.67801071899999998</v>
      </c>
      <c r="CN42">
        <v>0.57253166799999999</v>
      </c>
      <c r="CO42">
        <v>0.25479329000000001</v>
      </c>
      <c r="CP42">
        <v>0.61797160200000001</v>
      </c>
      <c r="CQ42">
        <v>0.56690191300000004</v>
      </c>
      <c r="CR42">
        <v>0.53788457099999998</v>
      </c>
      <c r="CS42">
        <v>0.25519477699999998</v>
      </c>
      <c r="CT42">
        <v>0.438015657</v>
      </c>
      <c r="CU42">
        <v>1.174867965</v>
      </c>
      <c r="CV42">
        <v>0.43345239699999999</v>
      </c>
      <c r="CW42">
        <v>1.456721755</v>
      </c>
      <c r="CX42">
        <v>0.30978051699999998</v>
      </c>
      <c r="CY42">
        <v>0.45311246900000002</v>
      </c>
      <c r="CZ42">
        <v>1.1029709190000001</v>
      </c>
      <c r="DA42">
        <v>0.73165221999999996</v>
      </c>
      <c r="DB42">
        <f t="shared" si="1"/>
        <v>0.61230609071999997</v>
      </c>
      <c r="DC42">
        <f t="shared" si="0"/>
        <v>0.28222921505112919</v>
      </c>
    </row>
    <row r="43" spans="1:107" x14ac:dyDescent="0.2">
      <c r="A43" t="s">
        <v>307</v>
      </c>
      <c r="B43" t="s">
        <v>243</v>
      </c>
      <c r="C43" t="s">
        <v>244</v>
      </c>
      <c r="D43" t="s">
        <v>245</v>
      </c>
      <c r="E43" t="s">
        <v>308</v>
      </c>
      <c r="F43">
        <v>1</v>
      </c>
      <c r="G43">
        <v>3</v>
      </c>
      <c r="H43">
        <v>3</v>
      </c>
      <c r="I43">
        <v>1</v>
      </c>
      <c r="J43">
        <v>2</v>
      </c>
      <c r="K43">
        <v>1</v>
      </c>
      <c r="L43">
        <v>2</v>
      </c>
      <c r="M43">
        <v>2</v>
      </c>
      <c r="N43">
        <v>2</v>
      </c>
      <c r="O43">
        <v>1</v>
      </c>
      <c r="P43">
        <v>3</v>
      </c>
      <c r="Q43">
        <v>1</v>
      </c>
      <c r="R43">
        <v>1</v>
      </c>
      <c r="S43">
        <v>2</v>
      </c>
      <c r="T43">
        <v>1</v>
      </c>
      <c r="U43">
        <v>2</v>
      </c>
      <c r="V43">
        <v>1</v>
      </c>
      <c r="W43">
        <v>4</v>
      </c>
      <c r="X43">
        <v>2</v>
      </c>
      <c r="Y43">
        <v>4</v>
      </c>
      <c r="Z43">
        <v>4</v>
      </c>
      <c r="AA43">
        <v>2</v>
      </c>
      <c r="AB43">
        <v>2</v>
      </c>
      <c r="AC43">
        <v>2</v>
      </c>
      <c r="AD43">
        <v>1</v>
      </c>
      <c r="AE43">
        <v>1</v>
      </c>
      <c r="AF43">
        <v>2</v>
      </c>
      <c r="AG43">
        <v>1</v>
      </c>
      <c r="AH43">
        <v>1</v>
      </c>
      <c r="AI43">
        <v>3</v>
      </c>
      <c r="AJ43">
        <v>2</v>
      </c>
      <c r="AK43">
        <v>1</v>
      </c>
      <c r="AL43">
        <v>3</v>
      </c>
      <c r="AM43">
        <v>3</v>
      </c>
      <c r="AN43">
        <v>2</v>
      </c>
      <c r="AO43">
        <v>3</v>
      </c>
      <c r="AP43">
        <v>1</v>
      </c>
      <c r="AQ43">
        <v>1</v>
      </c>
      <c r="AR43">
        <v>3</v>
      </c>
      <c r="AS43">
        <v>1</v>
      </c>
      <c r="AT43">
        <v>2</v>
      </c>
      <c r="AU43">
        <v>3</v>
      </c>
      <c r="AV43">
        <v>2</v>
      </c>
      <c r="AW43">
        <v>1</v>
      </c>
      <c r="AX43">
        <v>2</v>
      </c>
      <c r="AY43">
        <v>5</v>
      </c>
      <c r="AZ43">
        <v>2</v>
      </c>
      <c r="BA43">
        <v>1</v>
      </c>
      <c r="BB43">
        <v>1</v>
      </c>
      <c r="BC43">
        <v>1</v>
      </c>
      <c r="BD43">
        <v>1</v>
      </c>
      <c r="BE43">
        <v>2</v>
      </c>
      <c r="BF43">
        <v>1</v>
      </c>
      <c r="BG43">
        <v>1</v>
      </c>
      <c r="BH43">
        <v>1</v>
      </c>
      <c r="BI43">
        <v>2</v>
      </c>
      <c r="BJ43">
        <v>2</v>
      </c>
      <c r="BK43">
        <v>2</v>
      </c>
      <c r="BL43">
        <v>3</v>
      </c>
      <c r="BM43">
        <v>2</v>
      </c>
      <c r="BN43">
        <v>2</v>
      </c>
      <c r="BO43">
        <v>2</v>
      </c>
      <c r="BP43">
        <v>1</v>
      </c>
      <c r="BQ43">
        <v>2</v>
      </c>
      <c r="BR43">
        <v>4</v>
      </c>
      <c r="BS43">
        <v>1</v>
      </c>
      <c r="BT43">
        <v>2</v>
      </c>
      <c r="BU43">
        <v>1</v>
      </c>
      <c r="BV43">
        <v>2</v>
      </c>
      <c r="BW43">
        <v>3</v>
      </c>
      <c r="BX43">
        <v>5</v>
      </c>
      <c r="BY43">
        <v>2</v>
      </c>
      <c r="BZ43">
        <v>2</v>
      </c>
      <c r="CA43">
        <v>2</v>
      </c>
      <c r="CB43">
        <v>4</v>
      </c>
      <c r="CC43">
        <v>2</v>
      </c>
      <c r="CD43">
        <v>3</v>
      </c>
      <c r="CE43">
        <v>3</v>
      </c>
      <c r="CF43">
        <v>1</v>
      </c>
      <c r="CG43">
        <v>3</v>
      </c>
      <c r="CH43">
        <v>2</v>
      </c>
      <c r="CI43">
        <v>3</v>
      </c>
      <c r="CJ43">
        <v>2</v>
      </c>
      <c r="CK43">
        <v>2</v>
      </c>
      <c r="CL43">
        <v>1</v>
      </c>
      <c r="CM43">
        <v>1</v>
      </c>
      <c r="CN43">
        <v>2</v>
      </c>
      <c r="CO43">
        <v>2</v>
      </c>
      <c r="CP43">
        <v>1</v>
      </c>
      <c r="CQ43">
        <v>2</v>
      </c>
      <c r="CR43">
        <v>2</v>
      </c>
      <c r="CS43">
        <v>1</v>
      </c>
      <c r="CT43">
        <v>1</v>
      </c>
      <c r="CU43">
        <v>2</v>
      </c>
      <c r="CV43">
        <v>1</v>
      </c>
      <c r="CW43">
        <v>2</v>
      </c>
      <c r="CX43">
        <v>2</v>
      </c>
      <c r="CY43">
        <v>1</v>
      </c>
      <c r="CZ43">
        <v>1</v>
      </c>
      <c r="DA43">
        <v>2</v>
      </c>
      <c r="DB43">
        <f t="shared" si="1"/>
        <v>1.95</v>
      </c>
      <c r="DC43">
        <f t="shared" si="0"/>
        <v>0.94681816969502997</v>
      </c>
    </row>
    <row r="44" spans="1:107" x14ac:dyDescent="0.2">
      <c r="A44" t="s">
        <v>309</v>
      </c>
      <c r="B44" t="s">
        <v>243</v>
      </c>
      <c r="C44" t="s">
        <v>248</v>
      </c>
      <c r="D44" t="s">
        <v>245</v>
      </c>
      <c r="E44" t="s">
        <v>308</v>
      </c>
      <c r="F44">
        <v>1</v>
      </c>
      <c r="G44">
        <v>3</v>
      </c>
      <c r="H44">
        <v>3</v>
      </c>
      <c r="I44">
        <v>1</v>
      </c>
      <c r="J44">
        <v>2</v>
      </c>
      <c r="K44">
        <v>1</v>
      </c>
      <c r="L44">
        <v>2</v>
      </c>
      <c r="M44">
        <v>2</v>
      </c>
      <c r="N44">
        <v>2</v>
      </c>
      <c r="O44">
        <v>1</v>
      </c>
      <c r="P44">
        <v>3</v>
      </c>
      <c r="Q44">
        <v>1</v>
      </c>
      <c r="R44">
        <v>1</v>
      </c>
      <c r="S44">
        <v>2</v>
      </c>
      <c r="T44">
        <v>1</v>
      </c>
      <c r="U44">
        <v>2</v>
      </c>
      <c r="V44">
        <v>1</v>
      </c>
      <c r="W44">
        <v>4</v>
      </c>
      <c r="X44">
        <v>2</v>
      </c>
      <c r="Y44">
        <v>4</v>
      </c>
      <c r="Z44">
        <v>4</v>
      </c>
      <c r="AA44">
        <v>2</v>
      </c>
      <c r="AB44">
        <v>2</v>
      </c>
      <c r="AC44">
        <v>2</v>
      </c>
      <c r="AD44">
        <v>1</v>
      </c>
      <c r="AE44">
        <v>1</v>
      </c>
      <c r="AF44">
        <v>2</v>
      </c>
      <c r="AG44">
        <v>1</v>
      </c>
      <c r="AH44">
        <v>1</v>
      </c>
      <c r="AI44">
        <v>3</v>
      </c>
      <c r="AJ44">
        <v>2</v>
      </c>
      <c r="AK44">
        <v>1</v>
      </c>
      <c r="AL44">
        <v>3</v>
      </c>
      <c r="AM44">
        <v>3</v>
      </c>
      <c r="AN44">
        <v>2</v>
      </c>
      <c r="AO44">
        <v>3</v>
      </c>
      <c r="AP44">
        <v>1</v>
      </c>
      <c r="AQ44">
        <v>1</v>
      </c>
      <c r="AR44">
        <v>3</v>
      </c>
      <c r="AS44">
        <v>1</v>
      </c>
      <c r="AT44">
        <v>2</v>
      </c>
      <c r="AU44">
        <v>3</v>
      </c>
      <c r="AV44">
        <v>2</v>
      </c>
      <c r="AW44">
        <v>1</v>
      </c>
      <c r="AX44">
        <v>2</v>
      </c>
      <c r="AY44">
        <v>5</v>
      </c>
      <c r="AZ44">
        <v>2</v>
      </c>
      <c r="BA44">
        <v>1</v>
      </c>
      <c r="BB44">
        <v>1</v>
      </c>
      <c r="BC44">
        <v>1</v>
      </c>
      <c r="BD44">
        <v>1</v>
      </c>
      <c r="BE44">
        <v>2</v>
      </c>
      <c r="BF44">
        <v>1</v>
      </c>
      <c r="BG44">
        <v>1</v>
      </c>
      <c r="BH44">
        <v>1</v>
      </c>
      <c r="BI44">
        <v>2</v>
      </c>
      <c r="BJ44">
        <v>2</v>
      </c>
      <c r="BK44">
        <v>2</v>
      </c>
      <c r="BL44">
        <v>3</v>
      </c>
      <c r="BM44">
        <v>2</v>
      </c>
      <c r="BN44">
        <v>2</v>
      </c>
      <c r="BO44">
        <v>2</v>
      </c>
      <c r="BP44">
        <v>1</v>
      </c>
      <c r="BQ44">
        <v>2</v>
      </c>
      <c r="BR44">
        <v>4</v>
      </c>
      <c r="BS44">
        <v>1</v>
      </c>
      <c r="BT44">
        <v>2</v>
      </c>
      <c r="BU44">
        <v>1</v>
      </c>
      <c r="BV44">
        <v>2</v>
      </c>
      <c r="BW44">
        <v>3</v>
      </c>
      <c r="BX44">
        <v>5</v>
      </c>
      <c r="BY44">
        <v>2</v>
      </c>
      <c r="BZ44">
        <v>2</v>
      </c>
      <c r="CA44">
        <v>2</v>
      </c>
      <c r="CB44">
        <v>4</v>
      </c>
      <c r="CC44">
        <v>2</v>
      </c>
      <c r="CD44">
        <v>3</v>
      </c>
      <c r="CE44">
        <v>3</v>
      </c>
      <c r="CF44">
        <v>1</v>
      </c>
      <c r="CG44">
        <v>3</v>
      </c>
      <c r="CH44">
        <v>2</v>
      </c>
      <c r="CI44">
        <v>3</v>
      </c>
      <c r="CJ44">
        <v>2</v>
      </c>
      <c r="CK44">
        <v>2</v>
      </c>
      <c r="CL44">
        <v>1</v>
      </c>
      <c r="CM44">
        <v>1</v>
      </c>
      <c r="CN44">
        <v>2</v>
      </c>
      <c r="CO44">
        <v>2</v>
      </c>
      <c r="CP44">
        <v>1</v>
      </c>
      <c r="CQ44">
        <v>2</v>
      </c>
      <c r="CR44">
        <v>2</v>
      </c>
      <c r="CS44">
        <v>1</v>
      </c>
      <c r="CT44">
        <v>1</v>
      </c>
      <c r="CU44">
        <v>1</v>
      </c>
      <c r="CV44">
        <v>1</v>
      </c>
      <c r="CW44">
        <v>2</v>
      </c>
      <c r="CX44">
        <v>2</v>
      </c>
      <c r="CY44">
        <v>1</v>
      </c>
      <c r="CZ44">
        <v>1</v>
      </c>
      <c r="DA44">
        <v>2</v>
      </c>
      <c r="DB44">
        <f t="shared" si="1"/>
        <v>1.94</v>
      </c>
      <c r="DC44">
        <f t="shared" si="0"/>
        <v>0.95155375331851078</v>
      </c>
    </row>
    <row r="45" spans="1:107" x14ac:dyDescent="0.2">
      <c r="A45" t="s">
        <v>310</v>
      </c>
      <c r="B45" t="s">
        <v>250</v>
      </c>
      <c r="C45" t="s">
        <v>251</v>
      </c>
      <c r="D45" t="s">
        <v>245</v>
      </c>
      <c r="E45" t="s">
        <v>308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f t="shared" si="1"/>
        <v>0</v>
      </c>
      <c r="DC45">
        <f t="shared" si="0"/>
        <v>0</v>
      </c>
    </row>
    <row r="46" spans="1:107" x14ac:dyDescent="0.2">
      <c r="A46" t="s">
        <v>311</v>
      </c>
      <c r="B46" t="s">
        <v>250</v>
      </c>
      <c r="C46" t="s">
        <v>253</v>
      </c>
      <c r="D46" t="s">
        <v>245</v>
      </c>
      <c r="E46" t="s">
        <v>308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f t="shared" si="1"/>
        <v>0</v>
      </c>
      <c r="DC46">
        <f t="shared" si="0"/>
        <v>0</v>
      </c>
    </row>
    <row r="47" spans="1:107" x14ac:dyDescent="0.2">
      <c r="A47" t="s">
        <v>312</v>
      </c>
      <c r="B47" t="s">
        <v>250</v>
      </c>
      <c r="C47" t="s">
        <v>255</v>
      </c>
      <c r="D47" t="s">
        <v>245</v>
      </c>
      <c r="E47" t="s">
        <v>308</v>
      </c>
      <c r="F47">
        <v>0.87402761699999998</v>
      </c>
      <c r="G47">
        <v>3.5650735089999999</v>
      </c>
      <c r="H47">
        <v>1.007376585</v>
      </c>
      <c r="I47">
        <v>4.4269302379999997</v>
      </c>
      <c r="J47">
        <v>1.258968044</v>
      </c>
      <c r="K47">
        <v>1.9841652679999999</v>
      </c>
      <c r="L47">
        <v>2.0104375540000001</v>
      </c>
      <c r="M47">
        <v>1.6993939039999999</v>
      </c>
      <c r="N47">
        <v>3.1846134519999998</v>
      </c>
      <c r="O47">
        <v>1.282306242</v>
      </c>
      <c r="P47">
        <v>1.379553464</v>
      </c>
      <c r="Q47">
        <v>1.368246066</v>
      </c>
      <c r="R47">
        <v>2.2400496840000002</v>
      </c>
      <c r="S47">
        <v>0.57991542100000004</v>
      </c>
      <c r="T47">
        <v>0.41947036500000001</v>
      </c>
      <c r="U47">
        <v>1.5446938429999999</v>
      </c>
      <c r="V47">
        <v>1.153392867</v>
      </c>
      <c r="W47">
        <v>1.449267031</v>
      </c>
      <c r="X47">
        <v>1.039507803</v>
      </c>
      <c r="Y47">
        <v>0.36388905799999999</v>
      </c>
      <c r="Z47">
        <v>1.3777600720000001</v>
      </c>
      <c r="AA47">
        <v>1.771832874</v>
      </c>
      <c r="AB47">
        <v>1.6138668810000001</v>
      </c>
      <c r="AC47">
        <v>0.58406553100000003</v>
      </c>
      <c r="AD47">
        <v>2.4041113310000002</v>
      </c>
      <c r="AE47">
        <v>4.1424022420000002</v>
      </c>
      <c r="AF47">
        <v>0.81154400199999999</v>
      </c>
      <c r="AG47">
        <v>1.756050092</v>
      </c>
      <c r="AH47">
        <v>2.7134230370000001</v>
      </c>
      <c r="AI47">
        <v>1.1752402049999999</v>
      </c>
      <c r="AJ47">
        <v>1.662450363</v>
      </c>
      <c r="AK47">
        <v>1.128804702</v>
      </c>
      <c r="AL47">
        <v>0.75944858999999998</v>
      </c>
      <c r="AM47">
        <v>0.85992009400000002</v>
      </c>
      <c r="AN47">
        <v>0.80113404700000002</v>
      </c>
      <c r="AO47">
        <v>0.24002220699999999</v>
      </c>
      <c r="AP47">
        <v>2.0028594000000002</v>
      </c>
      <c r="AQ47">
        <v>1.261426513</v>
      </c>
      <c r="AR47">
        <v>0.64132405800000003</v>
      </c>
      <c r="AS47">
        <v>1.774972048</v>
      </c>
      <c r="AT47">
        <v>1.9623973530000001</v>
      </c>
      <c r="AU47">
        <v>1.333345027</v>
      </c>
      <c r="AV47">
        <v>0.54402648099999995</v>
      </c>
      <c r="AW47">
        <v>2.090754322</v>
      </c>
      <c r="AX47">
        <v>1.255413203</v>
      </c>
      <c r="AY47">
        <v>0.30440313400000002</v>
      </c>
      <c r="AZ47">
        <v>1.67174271</v>
      </c>
      <c r="BA47">
        <v>2.2935273600000001</v>
      </c>
      <c r="BB47">
        <v>1.0891466409999999</v>
      </c>
      <c r="BC47">
        <v>0.65408246800000003</v>
      </c>
      <c r="BD47">
        <v>2.8727381759999999</v>
      </c>
      <c r="BE47">
        <v>0.80470195700000002</v>
      </c>
      <c r="BF47">
        <v>0.69519853799999998</v>
      </c>
      <c r="BG47">
        <v>0.53415024499999997</v>
      </c>
      <c r="BH47">
        <v>0.56886588299999996</v>
      </c>
      <c r="BI47">
        <v>0.90027338899999998</v>
      </c>
      <c r="BJ47">
        <v>2.0756585649999999</v>
      </c>
      <c r="BK47">
        <v>2.3558390450000002</v>
      </c>
      <c r="BL47">
        <v>0.98795551599999998</v>
      </c>
      <c r="BM47">
        <v>2.3395766330000001</v>
      </c>
      <c r="BN47">
        <v>2.7230173240000002</v>
      </c>
      <c r="BO47">
        <v>1.089683849</v>
      </c>
      <c r="BP47">
        <v>0.83288161599999999</v>
      </c>
      <c r="BQ47">
        <v>2.28887471</v>
      </c>
      <c r="BR47">
        <v>0.98752515500000004</v>
      </c>
      <c r="BS47">
        <v>3.1191506000000002</v>
      </c>
      <c r="BT47">
        <v>1.8340672950000001</v>
      </c>
      <c r="BU47">
        <v>0.57927453600000001</v>
      </c>
      <c r="BV47">
        <v>0.29218608200000001</v>
      </c>
      <c r="BW47">
        <v>0.55227179100000001</v>
      </c>
      <c r="BX47">
        <v>0.68064437499999997</v>
      </c>
      <c r="BY47">
        <v>2.432815449</v>
      </c>
      <c r="BZ47">
        <v>1.4878184590000001</v>
      </c>
      <c r="CA47">
        <v>2.563172276</v>
      </c>
      <c r="CB47">
        <v>0.72305698500000004</v>
      </c>
      <c r="CC47">
        <v>2.691378871</v>
      </c>
      <c r="CD47">
        <v>1.318075578</v>
      </c>
      <c r="CE47">
        <v>2.0751159440000002</v>
      </c>
      <c r="CF47">
        <v>0.925810303</v>
      </c>
      <c r="CG47">
        <v>3.3116139169999999</v>
      </c>
      <c r="CH47">
        <v>2.2926322309999998</v>
      </c>
      <c r="CI47">
        <v>0.88622224199999999</v>
      </c>
      <c r="CJ47">
        <v>0.95171081099999999</v>
      </c>
      <c r="CK47">
        <v>0.69949492099999999</v>
      </c>
      <c r="CL47">
        <v>2.3947976080000002</v>
      </c>
      <c r="CM47">
        <v>4.1482113040000002</v>
      </c>
      <c r="CN47">
        <v>0.21640082199999999</v>
      </c>
      <c r="CO47">
        <v>0.69529436200000005</v>
      </c>
      <c r="CP47">
        <v>1.026294405</v>
      </c>
      <c r="CQ47">
        <v>0.67716997199999995</v>
      </c>
      <c r="CR47">
        <v>0.46246541899999999</v>
      </c>
      <c r="CS47">
        <v>1.0715737759999999</v>
      </c>
      <c r="CT47">
        <v>2.9726768699999999</v>
      </c>
      <c r="CU47">
        <v>1.959962982</v>
      </c>
      <c r="CV47">
        <v>1.819717305</v>
      </c>
      <c r="CW47">
        <v>3.7130449940000001</v>
      </c>
      <c r="CX47">
        <v>1.146526589</v>
      </c>
      <c r="CY47">
        <v>1.4128065990000001</v>
      </c>
      <c r="CZ47">
        <v>2.3600085129999999</v>
      </c>
      <c r="DA47">
        <v>2.5009612489999999</v>
      </c>
      <c r="DB47">
        <f t="shared" si="1"/>
        <v>1.5556414103900003</v>
      </c>
      <c r="DC47">
        <f t="shared" si="0"/>
        <v>0.94735870175578574</v>
      </c>
    </row>
    <row r="48" spans="1:107" x14ac:dyDescent="0.2">
      <c r="A48" t="s">
        <v>313</v>
      </c>
      <c r="B48" t="s">
        <v>250</v>
      </c>
      <c r="C48" t="s">
        <v>257</v>
      </c>
      <c r="D48" t="s">
        <v>245</v>
      </c>
      <c r="E48" t="s">
        <v>308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f t="shared" si="1"/>
        <v>0</v>
      </c>
      <c r="DC48">
        <f t="shared" si="0"/>
        <v>0</v>
      </c>
    </row>
    <row r="49" spans="1:107" x14ac:dyDescent="0.2">
      <c r="A49" t="s">
        <v>314</v>
      </c>
      <c r="B49" t="s">
        <v>250</v>
      </c>
      <c r="C49" t="s">
        <v>259</v>
      </c>
      <c r="D49" t="s">
        <v>245</v>
      </c>
      <c r="E49" t="s">
        <v>308</v>
      </c>
      <c r="F49">
        <v>0</v>
      </c>
      <c r="G49">
        <v>1</v>
      </c>
      <c r="H49">
        <v>0.66666666699999999</v>
      </c>
      <c r="I49">
        <v>1</v>
      </c>
      <c r="J49">
        <v>0</v>
      </c>
      <c r="K49">
        <v>0</v>
      </c>
      <c r="L49">
        <v>0</v>
      </c>
      <c r="M49">
        <v>1.5</v>
      </c>
      <c r="N49">
        <v>1</v>
      </c>
      <c r="O49">
        <v>0</v>
      </c>
      <c r="P49">
        <v>0.66666666699999999</v>
      </c>
      <c r="Q49">
        <v>0</v>
      </c>
      <c r="R49">
        <v>1</v>
      </c>
      <c r="S49">
        <v>0</v>
      </c>
      <c r="T49">
        <v>0</v>
      </c>
      <c r="U49">
        <v>0.5</v>
      </c>
      <c r="V49">
        <v>0</v>
      </c>
      <c r="W49">
        <v>0.75</v>
      </c>
      <c r="X49">
        <v>0.5</v>
      </c>
      <c r="Y49">
        <v>0</v>
      </c>
      <c r="Z49">
        <v>0.75</v>
      </c>
      <c r="AA49">
        <v>1</v>
      </c>
      <c r="AB49">
        <v>1</v>
      </c>
      <c r="AC49">
        <v>0</v>
      </c>
      <c r="AD49">
        <v>1</v>
      </c>
      <c r="AE49">
        <v>0</v>
      </c>
      <c r="AF49">
        <v>0.5</v>
      </c>
      <c r="AG49">
        <v>0</v>
      </c>
      <c r="AH49">
        <v>1</v>
      </c>
      <c r="AI49">
        <v>0.66666666699999999</v>
      </c>
      <c r="AJ49">
        <v>1</v>
      </c>
      <c r="AK49">
        <v>0</v>
      </c>
      <c r="AL49">
        <v>0.33333333300000001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0.5</v>
      </c>
      <c r="AU49">
        <v>0.33333333300000001</v>
      </c>
      <c r="AV49">
        <v>0</v>
      </c>
      <c r="AW49">
        <v>0</v>
      </c>
      <c r="AX49">
        <v>0.5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0.5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0</v>
      </c>
      <c r="BM49">
        <v>1.5</v>
      </c>
      <c r="BN49">
        <v>0.5</v>
      </c>
      <c r="BO49">
        <v>0</v>
      </c>
      <c r="BP49">
        <v>0</v>
      </c>
      <c r="BQ49">
        <v>0.5</v>
      </c>
      <c r="BR49">
        <v>0.75</v>
      </c>
      <c r="BS49">
        <v>1</v>
      </c>
      <c r="BT49">
        <v>0.5</v>
      </c>
      <c r="BU49">
        <v>0</v>
      </c>
      <c r="BV49">
        <v>0</v>
      </c>
      <c r="BW49">
        <v>0</v>
      </c>
      <c r="BX49">
        <v>0</v>
      </c>
      <c r="BY49">
        <v>0.5</v>
      </c>
      <c r="BZ49">
        <v>0.5</v>
      </c>
      <c r="CA49">
        <v>0.5</v>
      </c>
      <c r="CB49">
        <v>0.25</v>
      </c>
      <c r="CC49">
        <v>0.5</v>
      </c>
      <c r="CD49">
        <v>0.33333333300000001</v>
      </c>
      <c r="CE49">
        <v>0.33333333300000001</v>
      </c>
      <c r="CF49">
        <v>0</v>
      </c>
      <c r="CG49">
        <v>0.66666666699999999</v>
      </c>
      <c r="CH49">
        <v>0.5</v>
      </c>
      <c r="CI49">
        <v>0</v>
      </c>
      <c r="CJ49">
        <v>0</v>
      </c>
      <c r="CK49">
        <v>0</v>
      </c>
      <c r="CL49">
        <v>0</v>
      </c>
      <c r="CM49">
        <v>1</v>
      </c>
      <c r="CN49">
        <v>0</v>
      </c>
      <c r="CO49">
        <v>0</v>
      </c>
      <c r="CP49">
        <v>0</v>
      </c>
      <c r="CQ49">
        <v>0.5</v>
      </c>
      <c r="CR49">
        <v>0</v>
      </c>
      <c r="CS49">
        <v>0</v>
      </c>
      <c r="CT49">
        <v>1</v>
      </c>
      <c r="CU49">
        <v>0</v>
      </c>
      <c r="CV49">
        <v>0</v>
      </c>
      <c r="CW49">
        <v>1</v>
      </c>
      <c r="CX49">
        <v>0.5</v>
      </c>
      <c r="CY49">
        <v>0</v>
      </c>
      <c r="CZ49">
        <v>1</v>
      </c>
      <c r="DA49">
        <v>0.5</v>
      </c>
      <c r="DB49">
        <f t="shared" si="1"/>
        <v>0.35</v>
      </c>
      <c r="DC49">
        <f t="shared" si="0"/>
        <v>0.42010366954210066</v>
      </c>
    </row>
    <row r="50" spans="1:107" x14ac:dyDescent="0.2">
      <c r="A50" t="s">
        <v>315</v>
      </c>
      <c r="B50" t="s">
        <v>250</v>
      </c>
      <c r="C50" t="s">
        <v>261</v>
      </c>
      <c r="D50" t="s">
        <v>245</v>
      </c>
      <c r="E50" t="s">
        <v>308</v>
      </c>
      <c r="F50">
        <v>0.87402761699999998</v>
      </c>
      <c r="G50">
        <v>2.5650735089999999</v>
      </c>
      <c r="H50">
        <v>0.340709918</v>
      </c>
      <c r="I50">
        <v>3.4269302380000002</v>
      </c>
      <c r="J50">
        <v>1.258968044</v>
      </c>
      <c r="K50">
        <v>1.9841652679999999</v>
      </c>
      <c r="L50">
        <v>2.0104375540000001</v>
      </c>
      <c r="M50">
        <v>0.19939390400000001</v>
      </c>
      <c r="N50">
        <v>2.1846134519999998</v>
      </c>
      <c r="O50">
        <v>1.282306242</v>
      </c>
      <c r="P50">
        <v>0.71288679799999999</v>
      </c>
      <c r="Q50">
        <v>1.368246066</v>
      </c>
      <c r="R50">
        <v>1.2400496839999999</v>
      </c>
      <c r="S50">
        <v>0.57991542100000004</v>
      </c>
      <c r="T50">
        <v>0.41947036500000001</v>
      </c>
      <c r="U50">
        <v>1.0446938429999999</v>
      </c>
      <c r="V50">
        <v>1.153392867</v>
      </c>
      <c r="W50">
        <v>0.69926703099999998</v>
      </c>
      <c r="X50">
        <v>0.53950780300000001</v>
      </c>
      <c r="Y50">
        <v>0.36388905799999999</v>
      </c>
      <c r="Z50">
        <v>0.62776007199999995</v>
      </c>
      <c r="AA50">
        <v>0.771832874</v>
      </c>
      <c r="AB50">
        <v>0.61386688099999998</v>
      </c>
      <c r="AC50">
        <v>0.58406553100000003</v>
      </c>
      <c r="AD50">
        <v>1.404111331</v>
      </c>
      <c r="AE50">
        <v>4.1424022420000002</v>
      </c>
      <c r="AF50">
        <v>0.31154400199999999</v>
      </c>
      <c r="AG50">
        <v>1.756050092</v>
      </c>
      <c r="AH50">
        <v>1.7134230370000001</v>
      </c>
      <c r="AI50">
        <v>0.50857353900000002</v>
      </c>
      <c r="AJ50">
        <v>0.66245036300000004</v>
      </c>
      <c r="AK50">
        <v>1.128804702</v>
      </c>
      <c r="AL50">
        <v>0.42611525700000003</v>
      </c>
      <c r="AM50">
        <v>0.85992009400000002</v>
      </c>
      <c r="AN50">
        <v>0.80113404700000002</v>
      </c>
      <c r="AO50">
        <v>0.24002220699999999</v>
      </c>
      <c r="AP50">
        <v>2.0028594000000002</v>
      </c>
      <c r="AQ50">
        <v>0.26142651300000003</v>
      </c>
      <c r="AR50">
        <v>0.64132405800000003</v>
      </c>
      <c r="AS50">
        <v>1.774972048</v>
      </c>
      <c r="AT50">
        <v>1.4623973530000001</v>
      </c>
      <c r="AU50">
        <v>1.0000116939999999</v>
      </c>
      <c r="AV50">
        <v>0.54402648099999995</v>
      </c>
      <c r="AW50">
        <v>2.090754322</v>
      </c>
      <c r="AX50">
        <v>0.75541320300000003</v>
      </c>
      <c r="AY50">
        <v>0.30440313400000002</v>
      </c>
      <c r="AZ50">
        <v>1.67174271</v>
      </c>
      <c r="BA50">
        <v>2.2935273600000001</v>
      </c>
      <c r="BB50">
        <v>1.0891466409999999</v>
      </c>
      <c r="BC50">
        <v>0.65408246800000003</v>
      </c>
      <c r="BD50">
        <v>2.8727381759999999</v>
      </c>
      <c r="BE50">
        <v>0.30470195700000002</v>
      </c>
      <c r="BF50">
        <v>0.69519853799999998</v>
      </c>
      <c r="BG50">
        <v>0.53415024499999997</v>
      </c>
      <c r="BH50">
        <v>0.56886588299999996</v>
      </c>
      <c r="BI50">
        <v>0.90027338899999998</v>
      </c>
      <c r="BJ50">
        <v>1.0756585649999999</v>
      </c>
      <c r="BK50">
        <v>1.355839045</v>
      </c>
      <c r="BL50">
        <v>0.98795551599999998</v>
      </c>
      <c r="BM50">
        <v>0.83957663299999996</v>
      </c>
      <c r="BN50">
        <v>2.2230173240000002</v>
      </c>
      <c r="BO50">
        <v>1.089683849</v>
      </c>
      <c r="BP50">
        <v>0.83288161599999999</v>
      </c>
      <c r="BQ50">
        <v>1.78887471</v>
      </c>
      <c r="BR50">
        <v>0.23752515499999999</v>
      </c>
      <c r="BS50">
        <v>2.1191506000000002</v>
      </c>
      <c r="BT50">
        <v>1.3340672950000001</v>
      </c>
      <c r="BU50">
        <v>0.57927453600000001</v>
      </c>
      <c r="BV50">
        <v>0.29218608200000001</v>
      </c>
      <c r="BW50">
        <v>0.55227179100000001</v>
      </c>
      <c r="BX50">
        <v>0.68064437499999997</v>
      </c>
      <c r="BY50">
        <v>1.932815449</v>
      </c>
      <c r="BZ50">
        <v>0.98781845899999998</v>
      </c>
      <c r="CA50">
        <v>2.063172276</v>
      </c>
      <c r="CB50">
        <v>0.47305698499999999</v>
      </c>
      <c r="CC50">
        <v>2.191378871</v>
      </c>
      <c r="CD50">
        <v>0.98474224399999999</v>
      </c>
      <c r="CE50">
        <v>1.7417826110000001</v>
      </c>
      <c r="CF50">
        <v>0.925810303</v>
      </c>
      <c r="CG50">
        <v>2.64494725</v>
      </c>
      <c r="CH50">
        <v>1.792632231</v>
      </c>
      <c r="CI50">
        <v>0.88622224199999999</v>
      </c>
      <c r="CJ50">
        <v>0.95171081099999999</v>
      </c>
      <c r="CK50">
        <v>0.69949492099999999</v>
      </c>
      <c r="CL50">
        <v>2.3947976080000002</v>
      </c>
      <c r="CM50">
        <v>3.1482113040000002</v>
      </c>
      <c r="CN50">
        <v>0.21640082199999999</v>
      </c>
      <c r="CO50">
        <v>0.69529436200000005</v>
      </c>
      <c r="CP50">
        <v>1.026294405</v>
      </c>
      <c r="CQ50">
        <v>0.17716997200000001</v>
      </c>
      <c r="CR50">
        <v>0.46246541899999999</v>
      </c>
      <c r="CS50">
        <v>1.0715737759999999</v>
      </c>
      <c r="CT50">
        <v>1.9726768699999999</v>
      </c>
      <c r="CU50">
        <v>1.959962982</v>
      </c>
      <c r="CV50">
        <v>1.819717305</v>
      </c>
      <c r="CW50">
        <v>2.7130449940000001</v>
      </c>
      <c r="CX50">
        <v>0.64652658900000004</v>
      </c>
      <c r="CY50">
        <v>1.4128065990000001</v>
      </c>
      <c r="CZ50">
        <v>1.3600085129999999</v>
      </c>
      <c r="DA50">
        <v>2.0009612489999999</v>
      </c>
      <c r="DB50">
        <f t="shared" si="1"/>
        <v>1.2056414103999997</v>
      </c>
      <c r="DC50">
        <f t="shared" si="0"/>
        <v>0.7974860614795547</v>
      </c>
    </row>
    <row r="51" spans="1:107" x14ac:dyDescent="0.2">
      <c r="A51" t="s">
        <v>316</v>
      </c>
      <c r="B51" t="s">
        <v>263</v>
      </c>
      <c r="C51" t="s">
        <v>264</v>
      </c>
      <c r="D51" t="s">
        <v>245</v>
      </c>
      <c r="E51" t="s">
        <v>308</v>
      </c>
      <c r="F51" s="1">
        <v>2.9100000000000001E-2</v>
      </c>
      <c r="G51">
        <v>0.35650735099999997</v>
      </c>
      <c r="H51">
        <v>0.10073765799999999</v>
      </c>
      <c r="I51">
        <v>0.14756434099999999</v>
      </c>
      <c r="J51" s="1">
        <v>8.3900000000000002E-2</v>
      </c>
      <c r="K51" s="1">
        <v>6.6100000000000006E-2</v>
      </c>
      <c r="L51">
        <v>0.13402917</v>
      </c>
      <c r="M51">
        <v>0.113292927</v>
      </c>
      <c r="N51">
        <v>0.212307563</v>
      </c>
      <c r="O51" s="1">
        <v>4.2700000000000002E-2</v>
      </c>
      <c r="P51">
        <v>0.13795534600000001</v>
      </c>
      <c r="Q51" s="1">
        <v>4.5600000000000002E-2</v>
      </c>
      <c r="R51" s="1">
        <v>7.4700000000000003E-2</v>
      </c>
      <c r="S51" s="1">
        <v>3.8699999999999998E-2</v>
      </c>
      <c r="T51" s="1">
        <v>1.4E-2</v>
      </c>
      <c r="U51">
        <v>0.10297959</v>
      </c>
      <c r="V51" s="1">
        <v>3.8399999999999997E-2</v>
      </c>
      <c r="W51">
        <v>0.19323560400000001</v>
      </c>
      <c r="X51" s="1">
        <v>6.93E-2</v>
      </c>
      <c r="Y51" s="1">
        <v>4.8500000000000001E-2</v>
      </c>
      <c r="Z51">
        <v>0.18370134299999999</v>
      </c>
      <c r="AA51">
        <v>0.118122192</v>
      </c>
      <c r="AB51">
        <v>0.107591125</v>
      </c>
      <c r="AC51">
        <v>3.8937701999999998E-2</v>
      </c>
      <c r="AD51">
        <v>8.0137044000000004E-2</v>
      </c>
      <c r="AE51">
        <v>0.138080075</v>
      </c>
      <c r="AF51">
        <v>5.4102932999999999E-2</v>
      </c>
      <c r="AG51" s="1">
        <v>5.8500000000000003E-2</v>
      </c>
      <c r="AH51" s="1">
        <v>9.0399999999999994E-2</v>
      </c>
      <c r="AI51">
        <v>0.11752402100000001</v>
      </c>
      <c r="AJ51">
        <v>0.110830024</v>
      </c>
      <c r="AK51" s="1">
        <v>3.7600000000000001E-2</v>
      </c>
      <c r="AL51" s="1">
        <v>7.5899999999999995E-2</v>
      </c>
      <c r="AM51" s="1">
        <v>8.5999999999999993E-2</v>
      </c>
      <c r="AN51">
        <v>5.3408935999999997E-2</v>
      </c>
      <c r="AO51" s="1">
        <v>2.4E-2</v>
      </c>
      <c r="AP51" s="1">
        <v>6.6799999999999998E-2</v>
      </c>
      <c r="AQ51" s="1">
        <v>4.2000000000000003E-2</v>
      </c>
      <c r="AR51">
        <v>6.4132406000000003E-2</v>
      </c>
      <c r="AS51" s="1">
        <v>5.9200000000000003E-2</v>
      </c>
      <c r="AT51">
        <v>0.13082648999999999</v>
      </c>
      <c r="AU51">
        <v>0.13333450299999999</v>
      </c>
      <c r="AV51" s="1">
        <v>3.6299999999999999E-2</v>
      </c>
      <c r="AW51" s="1">
        <v>6.9699999999999998E-2</v>
      </c>
      <c r="AX51" s="1">
        <v>8.3699999999999997E-2</v>
      </c>
      <c r="AY51" s="1">
        <v>5.0700000000000002E-2</v>
      </c>
      <c r="AZ51">
        <v>0.111449514</v>
      </c>
      <c r="BA51" s="1">
        <v>7.6499999999999999E-2</v>
      </c>
      <c r="BB51" s="1">
        <v>3.6299999999999999E-2</v>
      </c>
      <c r="BC51" s="1">
        <v>2.18E-2</v>
      </c>
      <c r="BD51" s="1">
        <v>9.5799999999999996E-2</v>
      </c>
      <c r="BE51" s="1">
        <v>5.3600000000000002E-2</v>
      </c>
      <c r="BF51" s="1">
        <v>2.3199999999999998E-2</v>
      </c>
      <c r="BG51" s="1">
        <v>1.78E-2</v>
      </c>
      <c r="BH51">
        <v>1.8962196000000001E-2</v>
      </c>
      <c r="BI51" s="1">
        <v>0.06</v>
      </c>
      <c r="BJ51">
        <v>0.13837723800000001</v>
      </c>
      <c r="BK51">
        <v>0.15705593600000001</v>
      </c>
      <c r="BL51" s="1">
        <v>9.8799999999999999E-2</v>
      </c>
      <c r="BM51">
        <v>0.15597177600000001</v>
      </c>
      <c r="BN51">
        <v>0.18153448799999999</v>
      </c>
      <c r="BO51" s="1">
        <v>7.2599999999999998E-2</v>
      </c>
      <c r="BP51" s="1">
        <v>2.7799999999999998E-2</v>
      </c>
      <c r="BQ51">
        <v>0.152591647</v>
      </c>
      <c r="BR51">
        <v>0.131670021</v>
      </c>
      <c r="BS51">
        <v>0.10397168699999999</v>
      </c>
      <c r="BT51">
        <v>0.12227115299999999</v>
      </c>
      <c r="BU51" s="1">
        <v>1.9300000000000001E-2</v>
      </c>
      <c r="BV51" s="1">
        <v>1.95E-2</v>
      </c>
      <c r="BW51" s="1">
        <v>5.5199999999999999E-2</v>
      </c>
      <c r="BX51">
        <v>0.113440729</v>
      </c>
      <c r="BY51">
        <v>0.16218769699999999</v>
      </c>
      <c r="BZ51" s="1">
        <v>9.9199999999999997E-2</v>
      </c>
      <c r="CA51">
        <v>0.17087815200000001</v>
      </c>
      <c r="CB51">
        <v>9.6407597999999997E-2</v>
      </c>
      <c r="CC51">
        <v>0.179425258</v>
      </c>
      <c r="CD51">
        <v>0.13180755799999999</v>
      </c>
      <c r="CE51">
        <v>0.20751159399999999</v>
      </c>
      <c r="CF51" s="1">
        <v>3.09E-2</v>
      </c>
      <c r="CG51">
        <v>0.331161392</v>
      </c>
      <c r="CH51">
        <v>0.15284214900000001</v>
      </c>
      <c r="CI51" s="1">
        <v>8.8599999999999998E-2</v>
      </c>
      <c r="CJ51" s="1">
        <v>6.3399999999999998E-2</v>
      </c>
      <c r="CK51" s="1">
        <v>4.6600000000000003E-2</v>
      </c>
      <c r="CL51" s="1">
        <v>7.9799999999999996E-2</v>
      </c>
      <c r="CM51">
        <v>0.13827370999999999</v>
      </c>
      <c r="CN51" s="1">
        <v>1.44E-2</v>
      </c>
      <c r="CO51" s="1">
        <v>4.6399999999999997E-2</v>
      </c>
      <c r="CP51" s="1">
        <v>3.4200000000000001E-2</v>
      </c>
      <c r="CQ51" s="1">
        <v>4.5100000000000001E-2</v>
      </c>
      <c r="CR51" s="1">
        <v>3.0800000000000001E-2</v>
      </c>
      <c r="CS51" s="1">
        <v>3.5700000000000003E-2</v>
      </c>
      <c r="CT51" s="1">
        <v>9.9099999999999994E-2</v>
      </c>
      <c r="CU51">
        <v>8.2715176000000001E-2</v>
      </c>
      <c r="CV51" s="1">
        <v>6.0699999999999997E-2</v>
      </c>
      <c r="CW51">
        <v>0.247536333</v>
      </c>
      <c r="CX51" s="1">
        <v>7.6399999999999996E-2</v>
      </c>
      <c r="CY51" s="1">
        <v>4.7100000000000003E-2</v>
      </c>
      <c r="CZ51" s="1">
        <v>7.8700000000000006E-2</v>
      </c>
      <c r="DA51">
        <v>0.16673075000000001</v>
      </c>
      <c r="DB51">
        <f t="shared" si="1"/>
        <v>9.2712120959999991E-2</v>
      </c>
      <c r="DC51">
        <f t="shared" si="0"/>
        <v>6.299603953830954E-2</v>
      </c>
    </row>
    <row r="52" spans="1:107" x14ac:dyDescent="0.2">
      <c r="A52" t="s">
        <v>317</v>
      </c>
      <c r="B52" t="s">
        <v>250</v>
      </c>
      <c r="C52" t="s">
        <v>132</v>
      </c>
      <c r="D52" t="s">
        <v>318</v>
      </c>
      <c r="E52" t="s">
        <v>317</v>
      </c>
      <c r="F52">
        <v>0.912147335</v>
      </c>
      <c r="G52">
        <v>1.859212868</v>
      </c>
      <c r="H52">
        <v>0.94450860400000003</v>
      </c>
      <c r="I52">
        <v>2.5098634209999999</v>
      </c>
      <c r="J52">
        <v>0.80858865400000002</v>
      </c>
      <c r="K52">
        <v>1.4016670330000001</v>
      </c>
      <c r="L52">
        <v>1.956682077</v>
      </c>
      <c r="M52">
        <v>1.253778719</v>
      </c>
      <c r="N52">
        <v>0.963976269</v>
      </c>
      <c r="O52">
        <v>0.79922345800000005</v>
      </c>
      <c r="P52">
        <v>1.2562292310000001</v>
      </c>
      <c r="Q52">
        <v>0.66412144900000003</v>
      </c>
      <c r="R52">
        <v>0.98301024699999995</v>
      </c>
      <c r="S52">
        <v>0.99502632099999999</v>
      </c>
      <c r="T52">
        <v>1.177444052</v>
      </c>
      <c r="U52">
        <v>1.780695846</v>
      </c>
      <c r="V52">
        <v>1.0922040909999999</v>
      </c>
      <c r="W52">
        <v>1.0778009079999999</v>
      </c>
      <c r="X52">
        <v>0.82207129499999998</v>
      </c>
      <c r="Y52">
        <v>0.68450893599999996</v>
      </c>
      <c r="Z52">
        <v>1.156483817</v>
      </c>
      <c r="AA52">
        <v>1.4824577880000001</v>
      </c>
      <c r="AB52">
        <v>1.6924457690000001</v>
      </c>
      <c r="AC52">
        <v>1.0096621880000001</v>
      </c>
      <c r="AD52">
        <v>1.3843222719999999</v>
      </c>
      <c r="AE52">
        <v>1.4750239629999999</v>
      </c>
      <c r="AF52">
        <v>1.3847789880000001</v>
      </c>
      <c r="AG52">
        <v>0.78379148300000001</v>
      </c>
      <c r="AH52">
        <v>1.7837529480000001</v>
      </c>
      <c r="AI52">
        <v>0.95082073099999997</v>
      </c>
      <c r="AJ52">
        <v>1.564205316</v>
      </c>
      <c r="AK52">
        <v>1.1294732089999999</v>
      </c>
      <c r="AL52">
        <v>1.0685399799999999</v>
      </c>
      <c r="AM52">
        <v>1.0410184680000001</v>
      </c>
      <c r="AN52">
        <v>0.82135248000000005</v>
      </c>
      <c r="AO52">
        <v>1.272156029</v>
      </c>
      <c r="AP52">
        <v>1.328425572</v>
      </c>
      <c r="AQ52">
        <v>0.69070380399999998</v>
      </c>
      <c r="AR52">
        <v>0.80610233899999995</v>
      </c>
      <c r="AS52">
        <v>0.87056523100000005</v>
      </c>
      <c r="AT52">
        <v>1.3145264350000001</v>
      </c>
      <c r="AU52">
        <v>1.0495543270000001</v>
      </c>
      <c r="AV52">
        <v>0.61202259800000003</v>
      </c>
      <c r="AW52">
        <v>1.2845259680000001</v>
      </c>
      <c r="AX52">
        <v>1.2108164800000001</v>
      </c>
      <c r="AY52">
        <v>0.67994338899999995</v>
      </c>
      <c r="AZ52">
        <v>1.395452366</v>
      </c>
      <c r="BA52">
        <v>1.764763992</v>
      </c>
      <c r="BB52">
        <v>1.7654298909999999</v>
      </c>
      <c r="BC52">
        <v>0.97583937099999996</v>
      </c>
      <c r="BD52">
        <v>1.185332026</v>
      </c>
      <c r="BE52">
        <v>1.1720336680000001</v>
      </c>
      <c r="BF52">
        <v>0.67160060700000002</v>
      </c>
      <c r="BG52">
        <v>1.0127392500000001</v>
      </c>
      <c r="BH52">
        <v>0.70320206799999996</v>
      </c>
      <c r="BI52">
        <v>0.91596669900000005</v>
      </c>
      <c r="BJ52">
        <v>1.3995379649999999</v>
      </c>
      <c r="BK52">
        <v>1.4179097510000001</v>
      </c>
      <c r="BL52">
        <v>1.334540152</v>
      </c>
      <c r="BM52">
        <v>0.97097763500000001</v>
      </c>
      <c r="BN52">
        <v>1.3370216290000001</v>
      </c>
      <c r="BO52">
        <v>1.1783325330000001</v>
      </c>
      <c r="BP52">
        <v>0.90253836899999995</v>
      </c>
      <c r="BQ52">
        <v>1.174158644</v>
      </c>
      <c r="BR52">
        <v>0.72193549099999998</v>
      </c>
      <c r="BS52">
        <v>1.620925328</v>
      </c>
      <c r="BT52">
        <v>2.0626848619999998</v>
      </c>
      <c r="BU52">
        <v>0.81694342200000003</v>
      </c>
      <c r="BV52">
        <v>0.83956897399999997</v>
      </c>
      <c r="BW52">
        <v>0.96407469599999995</v>
      </c>
      <c r="BX52">
        <v>1.043040132</v>
      </c>
      <c r="BY52">
        <v>1.2872853950000001</v>
      </c>
      <c r="BZ52">
        <v>2.3953497110000002</v>
      </c>
      <c r="CA52">
        <v>1.8029971499999999</v>
      </c>
      <c r="CB52">
        <v>0.76762013399999995</v>
      </c>
      <c r="CC52">
        <v>1.5036796020000001</v>
      </c>
      <c r="CD52">
        <v>1.102715771</v>
      </c>
      <c r="CE52">
        <v>1.5283866500000001</v>
      </c>
      <c r="CF52">
        <v>0.52959650400000002</v>
      </c>
      <c r="CG52">
        <v>2.196932345</v>
      </c>
      <c r="CH52">
        <v>1.6151467159999999</v>
      </c>
      <c r="CI52">
        <v>1.2404463210000001</v>
      </c>
      <c r="CJ52">
        <v>0.483337878</v>
      </c>
      <c r="CK52">
        <v>0.99117154299999999</v>
      </c>
      <c r="CL52">
        <v>1.105508119</v>
      </c>
      <c r="CM52">
        <v>1.7398160810000001</v>
      </c>
      <c r="CN52">
        <v>0.68690638500000001</v>
      </c>
      <c r="CO52">
        <v>0.69961246300000002</v>
      </c>
      <c r="CP52">
        <v>1.0705738199999999</v>
      </c>
      <c r="CQ52">
        <v>1.0048477950000001</v>
      </c>
      <c r="CR52">
        <v>1.0902838109999999</v>
      </c>
      <c r="CS52">
        <v>0.67411114400000005</v>
      </c>
      <c r="CT52">
        <v>1.267869903</v>
      </c>
      <c r="CU52">
        <v>2.0769828380000002</v>
      </c>
      <c r="CV52">
        <v>0.91633790400000004</v>
      </c>
      <c r="CW52">
        <v>3.00739891</v>
      </c>
      <c r="CX52">
        <v>0.85138445399999996</v>
      </c>
      <c r="CY52">
        <v>0.97594371000000002</v>
      </c>
      <c r="CZ52">
        <v>1.7117497100000001</v>
      </c>
      <c r="DA52">
        <v>1.2531433919999999</v>
      </c>
      <c r="DB52">
        <f t="shared" si="1"/>
        <v>1.2071391806599998</v>
      </c>
      <c r="DC52">
        <f t="shared" si="0"/>
        <v>0.4524659335281771</v>
      </c>
    </row>
    <row r="53" spans="1:107" x14ac:dyDescent="0.2">
      <c r="A53" t="s">
        <v>319</v>
      </c>
      <c r="B53" t="s">
        <v>243</v>
      </c>
      <c r="C53" t="s">
        <v>244</v>
      </c>
      <c r="D53" t="s">
        <v>245</v>
      </c>
      <c r="E53" t="s">
        <v>320</v>
      </c>
      <c r="F53">
        <v>2</v>
      </c>
      <c r="G53">
        <v>1</v>
      </c>
      <c r="H53">
        <v>2</v>
      </c>
      <c r="I53">
        <v>1</v>
      </c>
      <c r="J53">
        <v>1</v>
      </c>
      <c r="K53">
        <v>1</v>
      </c>
      <c r="L53">
        <v>1</v>
      </c>
      <c r="M53">
        <v>2</v>
      </c>
      <c r="N53">
        <v>2</v>
      </c>
      <c r="O53">
        <v>5</v>
      </c>
      <c r="P53">
        <v>2</v>
      </c>
      <c r="Q53">
        <v>1</v>
      </c>
      <c r="R53">
        <v>2</v>
      </c>
      <c r="S53">
        <v>1</v>
      </c>
      <c r="T53">
        <v>2</v>
      </c>
      <c r="U53">
        <v>4</v>
      </c>
      <c r="V53">
        <v>2</v>
      </c>
      <c r="W53">
        <v>1</v>
      </c>
      <c r="X53">
        <v>2</v>
      </c>
      <c r="Y53">
        <v>2</v>
      </c>
      <c r="Z53">
        <v>2</v>
      </c>
      <c r="AA53">
        <v>3</v>
      </c>
      <c r="AB53">
        <v>3</v>
      </c>
      <c r="AC53">
        <v>2</v>
      </c>
      <c r="AD53">
        <v>2</v>
      </c>
      <c r="AE53">
        <v>1</v>
      </c>
      <c r="AF53">
        <v>1</v>
      </c>
      <c r="AG53">
        <v>3</v>
      </c>
      <c r="AH53">
        <v>3</v>
      </c>
      <c r="AI53">
        <v>4</v>
      </c>
      <c r="AJ53">
        <v>2</v>
      </c>
      <c r="AK53">
        <v>2</v>
      </c>
      <c r="AL53">
        <v>2</v>
      </c>
      <c r="AM53">
        <v>4</v>
      </c>
      <c r="AN53">
        <v>4</v>
      </c>
      <c r="AO53">
        <v>2</v>
      </c>
      <c r="AP53">
        <v>2</v>
      </c>
      <c r="AQ53">
        <v>1</v>
      </c>
      <c r="AR53">
        <v>2</v>
      </c>
      <c r="AS53">
        <v>1</v>
      </c>
      <c r="AT53">
        <v>3</v>
      </c>
      <c r="AU53">
        <v>2</v>
      </c>
      <c r="AV53">
        <v>2</v>
      </c>
      <c r="AW53">
        <v>2</v>
      </c>
      <c r="AX53">
        <v>2</v>
      </c>
      <c r="AY53">
        <v>1</v>
      </c>
      <c r="AZ53">
        <v>3</v>
      </c>
      <c r="BA53">
        <v>1</v>
      </c>
      <c r="BB53">
        <v>1</v>
      </c>
      <c r="BC53">
        <v>2</v>
      </c>
      <c r="BD53">
        <v>1</v>
      </c>
      <c r="BE53">
        <v>3</v>
      </c>
      <c r="BF53">
        <v>1</v>
      </c>
      <c r="BG53">
        <v>1</v>
      </c>
      <c r="BH53">
        <v>1</v>
      </c>
      <c r="BI53">
        <v>2</v>
      </c>
      <c r="BJ53">
        <v>2</v>
      </c>
      <c r="BK53">
        <v>1</v>
      </c>
      <c r="BL53">
        <v>2</v>
      </c>
      <c r="BM53">
        <v>2</v>
      </c>
      <c r="BN53">
        <v>2</v>
      </c>
      <c r="BO53">
        <v>2</v>
      </c>
      <c r="BP53">
        <v>3</v>
      </c>
      <c r="BQ53">
        <v>1</v>
      </c>
      <c r="BR53">
        <v>1</v>
      </c>
      <c r="BS53">
        <v>1</v>
      </c>
      <c r="BT53">
        <v>2</v>
      </c>
      <c r="BU53">
        <v>3</v>
      </c>
      <c r="BV53">
        <v>1</v>
      </c>
      <c r="BW53">
        <v>2</v>
      </c>
      <c r="BX53">
        <v>1</v>
      </c>
      <c r="BY53">
        <v>2</v>
      </c>
      <c r="BZ53">
        <v>2</v>
      </c>
      <c r="CA53">
        <v>1</v>
      </c>
      <c r="CB53">
        <v>1</v>
      </c>
      <c r="CC53">
        <v>2</v>
      </c>
      <c r="CD53">
        <v>2</v>
      </c>
      <c r="CE53">
        <v>2</v>
      </c>
      <c r="CF53">
        <v>2</v>
      </c>
      <c r="CG53">
        <v>3</v>
      </c>
      <c r="CH53">
        <v>3</v>
      </c>
      <c r="CI53">
        <v>2</v>
      </c>
      <c r="CJ53">
        <v>2</v>
      </c>
      <c r="CK53">
        <v>1</v>
      </c>
      <c r="CL53">
        <v>2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2</v>
      </c>
      <c r="CS53">
        <v>3</v>
      </c>
      <c r="CT53">
        <v>2</v>
      </c>
      <c r="CU53">
        <v>1</v>
      </c>
      <c r="CV53">
        <v>2</v>
      </c>
      <c r="CW53">
        <v>2</v>
      </c>
      <c r="CX53">
        <v>2</v>
      </c>
      <c r="CY53">
        <v>1</v>
      </c>
      <c r="CZ53">
        <v>1</v>
      </c>
      <c r="DA53">
        <v>2</v>
      </c>
      <c r="DB53">
        <f t="shared" si="1"/>
        <v>1.87</v>
      </c>
      <c r="DC53">
        <f t="shared" si="0"/>
        <v>0.84870668095816848</v>
      </c>
    </row>
    <row r="54" spans="1:107" x14ac:dyDescent="0.2">
      <c r="A54" t="s">
        <v>321</v>
      </c>
      <c r="B54" t="s">
        <v>243</v>
      </c>
      <c r="C54" t="s">
        <v>248</v>
      </c>
      <c r="D54" t="s">
        <v>245</v>
      </c>
      <c r="E54" t="s">
        <v>320</v>
      </c>
      <c r="F54">
        <v>2</v>
      </c>
      <c r="G54">
        <v>1</v>
      </c>
      <c r="H54">
        <v>2</v>
      </c>
      <c r="I54">
        <v>1</v>
      </c>
      <c r="J54">
        <v>1</v>
      </c>
      <c r="K54">
        <v>1</v>
      </c>
      <c r="L54">
        <v>1</v>
      </c>
      <c r="M54">
        <v>2</v>
      </c>
      <c r="N54">
        <v>2</v>
      </c>
      <c r="O54">
        <v>5</v>
      </c>
      <c r="P54">
        <v>2</v>
      </c>
      <c r="Q54">
        <v>1</v>
      </c>
      <c r="R54">
        <v>2</v>
      </c>
      <c r="S54">
        <v>1</v>
      </c>
      <c r="T54">
        <v>2</v>
      </c>
      <c r="U54">
        <v>4</v>
      </c>
      <c r="V54">
        <v>2</v>
      </c>
      <c r="W54">
        <v>1</v>
      </c>
      <c r="X54">
        <v>2</v>
      </c>
      <c r="Y54">
        <v>2</v>
      </c>
      <c r="Z54">
        <v>2</v>
      </c>
      <c r="AA54">
        <v>3</v>
      </c>
      <c r="AB54">
        <v>3</v>
      </c>
      <c r="AC54">
        <v>2</v>
      </c>
      <c r="AD54">
        <v>2</v>
      </c>
      <c r="AE54">
        <v>1</v>
      </c>
      <c r="AF54">
        <v>1</v>
      </c>
      <c r="AG54">
        <v>3</v>
      </c>
      <c r="AH54">
        <v>3</v>
      </c>
      <c r="AI54">
        <v>4</v>
      </c>
      <c r="AJ54">
        <v>2</v>
      </c>
      <c r="AK54">
        <v>2</v>
      </c>
      <c r="AL54">
        <v>2</v>
      </c>
      <c r="AM54">
        <v>4</v>
      </c>
      <c r="AN54">
        <v>4</v>
      </c>
      <c r="AO54">
        <v>2</v>
      </c>
      <c r="AP54">
        <v>2</v>
      </c>
      <c r="AQ54">
        <v>1</v>
      </c>
      <c r="AR54">
        <v>2</v>
      </c>
      <c r="AS54">
        <v>1</v>
      </c>
      <c r="AT54">
        <v>3</v>
      </c>
      <c r="AU54">
        <v>2</v>
      </c>
      <c r="AV54">
        <v>2</v>
      </c>
      <c r="AW54">
        <v>2</v>
      </c>
      <c r="AX54">
        <v>2</v>
      </c>
      <c r="AY54">
        <v>1</v>
      </c>
      <c r="AZ54">
        <v>3</v>
      </c>
      <c r="BA54">
        <v>1</v>
      </c>
      <c r="BB54">
        <v>1</v>
      </c>
      <c r="BC54">
        <v>2</v>
      </c>
      <c r="BD54">
        <v>1</v>
      </c>
      <c r="BE54">
        <v>3</v>
      </c>
      <c r="BF54">
        <v>1</v>
      </c>
      <c r="BG54">
        <v>1</v>
      </c>
      <c r="BH54">
        <v>1</v>
      </c>
      <c r="BI54">
        <v>2</v>
      </c>
      <c r="BJ54">
        <v>2</v>
      </c>
      <c r="BK54">
        <v>1</v>
      </c>
      <c r="BL54">
        <v>2</v>
      </c>
      <c r="BM54">
        <v>2</v>
      </c>
      <c r="BN54">
        <v>2</v>
      </c>
      <c r="BO54">
        <v>2</v>
      </c>
      <c r="BP54">
        <v>3</v>
      </c>
      <c r="BQ54">
        <v>1</v>
      </c>
      <c r="BR54">
        <v>1</v>
      </c>
      <c r="BS54">
        <v>1</v>
      </c>
      <c r="BT54">
        <v>2</v>
      </c>
      <c r="BU54">
        <v>3</v>
      </c>
      <c r="BV54">
        <v>1</v>
      </c>
      <c r="BW54">
        <v>2</v>
      </c>
      <c r="BX54">
        <v>1</v>
      </c>
      <c r="BY54">
        <v>2</v>
      </c>
      <c r="BZ54">
        <v>2</v>
      </c>
      <c r="CA54">
        <v>1</v>
      </c>
      <c r="CB54">
        <v>1</v>
      </c>
      <c r="CC54">
        <v>2</v>
      </c>
      <c r="CD54">
        <v>2</v>
      </c>
      <c r="CE54">
        <v>2</v>
      </c>
      <c r="CF54">
        <v>2</v>
      </c>
      <c r="CG54">
        <v>3</v>
      </c>
      <c r="CH54">
        <v>3</v>
      </c>
      <c r="CI54">
        <v>2</v>
      </c>
      <c r="CJ54">
        <v>2</v>
      </c>
      <c r="CK54">
        <v>1</v>
      </c>
      <c r="CL54">
        <v>2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2</v>
      </c>
      <c r="CS54">
        <v>3</v>
      </c>
      <c r="CT54">
        <v>2</v>
      </c>
      <c r="CU54">
        <v>1</v>
      </c>
      <c r="CV54">
        <v>2</v>
      </c>
      <c r="CW54">
        <v>2</v>
      </c>
      <c r="CX54">
        <v>2</v>
      </c>
      <c r="CY54">
        <v>1</v>
      </c>
      <c r="CZ54">
        <v>1</v>
      </c>
      <c r="DA54">
        <v>2</v>
      </c>
      <c r="DB54">
        <f t="shared" si="1"/>
        <v>1.87</v>
      </c>
      <c r="DC54">
        <f t="shared" si="0"/>
        <v>0.84870668095816848</v>
      </c>
    </row>
    <row r="55" spans="1:107" x14ac:dyDescent="0.2">
      <c r="A55" t="s">
        <v>322</v>
      </c>
      <c r="B55" t="s">
        <v>250</v>
      </c>
      <c r="C55" t="s">
        <v>251</v>
      </c>
      <c r="D55" t="s">
        <v>245</v>
      </c>
      <c r="E55" t="s">
        <v>320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f t="shared" si="1"/>
        <v>0</v>
      </c>
      <c r="DC55">
        <f t="shared" si="0"/>
        <v>0</v>
      </c>
    </row>
    <row r="56" spans="1:107" x14ac:dyDescent="0.2">
      <c r="A56" t="s">
        <v>323</v>
      </c>
      <c r="B56" t="s">
        <v>250</v>
      </c>
      <c r="C56" t="s">
        <v>253</v>
      </c>
      <c r="D56" t="s">
        <v>245</v>
      </c>
      <c r="E56" t="s">
        <v>320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f t="shared" si="1"/>
        <v>0</v>
      </c>
      <c r="DC56">
        <f t="shared" si="0"/>
        <v>0</v>
      </c>
    </row>
    <row r="57" spans="1:107" x14ac:dyDescent="0.2">
      <c r="A57" t="s">
        <v>324</v>
      </c>
      <c r="B57" t="s">
        <v>250</v>
      </c>
      <c r="C57" t="s">
        <v>255</v>
      </c>
      <c r="D57" t="s">
        <v>245</v>
      </c>
      <c r="E57" t="s">
        <v>320</v>
      </c>
      <c r="F57">
        <v>0.63587513299999998</v>
      </c>
      <c r="G57">
        <v>1.8010688079999999</v>
      </c>
      <c r="H57">
        <v>0.354746387</v>
      </c>
      <c r="I57">
        <v>2.4269302380000002</v>
      </c>
      <c r="J57">
        <v>2.2447194210000001</v>
      </c>
      <c r="K57">
        <v>1.9841652679999999</v>
      </c>
      <c r="L57">
        <v>2.2243517439999998</v>
      </c>
      <c r="M57">
        <v>0.40930550799999998</v>
      </c>
      <c r="N57">
        <v>1.2806024090000001</v>
      </c>
      <c r="O57">
        <v>0.55712850400000002</v>
      </c>
      <c r="P57">
        <v>1.119990542</v>
      </c>
      <c r="Q57">
        <v>1.368246066</v>
      </c>
      <c r="R57">
        <v>0.79256574300000004</v>
      </c>
      <c r="S57">
        <v>1.1598308420000001</v>
      </c>
      <c r="T57">
        <v>0.58136902300000004</v>
      </c>
      <c r="U57">
        <v>1.327313323</v>
      </c>
      <c r="V57">
        <v>0.68153242999999997</v>
      </c>
      <c r="W57">
        <v>1.0018957049999999</v>
      </c>
      <c r="X57">
        <v>0.60466057900000003</v>
      </c>
      <c r="Y57">
        <v>0.43138151299999999</v>
      </c>
      <c r="Z57">
        <v>0.84577066000000001</v>
      </c>
      <c r="AA57">
        <v>0.70439174100000002</v>
      </c>
      <c r="AB57">
        <v>0.621838487</v>
      </c>
      <c r="AC57">
        <v>0.78121098899999997</v>
      </c>
      <c r="AD57">
        <v>2.3872392310000001</v>
      </c>
      <c r="AE57">
        <v>2.1424022420000002</v>
      </c>
      <c r="AF57">
        <v>0.62308800499999994</v>
      </c>
      <c r="AG57">
        <v>1.1252517820000001</v>
      </c>
      <c r="AH57">
        <v>1.081488628</v>
      </c>
      <c r="AI57">
        <v>0.48624784399999998</v>
      </c>
      <c r="AJ57">
        <v>2.0143491980000001</v>
      </c>
      <c r="AK57">
        <v>0.61636537400000002</v>
      </c>
      <c r="AL57">
        <v>0.78864183799999998</v>
      </c>
      <c r="AM57">
        <v>0.29705903</v>
      </c>
      <c r="AN57">
        <v>1.433281094</v>
      </c>
      <c r="AO57">
        <v>1.435928264</v>
      </c>
      <c r="AP57">
        <v>1.473996554</v>
      </c>
      <c r="AQ57">
        <v>0.26142651300000003</v>
      </c>
      <c r="AR57">
        <v>0.88896478700000003</v>
      </c>
      <c r="AS57">
        <v>0.77497204799999997</v>
      </c>
      <c r="AT57">
        <v>2.1899577790000002</v>
      </c>
      <c r="AU57">
        <v>1.870864528</v>
      </c>
      <c r="AV57">
        <v>0.769132331</v>
      </c>
      <c r="AW57">
        <v>1.2631024980000001</v>
      </c>
      <c r="AX57">
        <v>1.1742850309999999</v>
      </c>
      <c r="AY57">
        <v>0.58939798499999996</v>
      </c>
      <c r="AZ57">
        <v>1.753495765</v>
      </c>
      <c r="BA57">
        <v>2.2935273600000001</v>
      </c>
      <c r="BB57">
        <v>1.0891466409999999</v>
      </c>
      <c r="BC57">
        <v>0.95364233799999998</v>
      </c>
      <c r="BD57">
        <v>1.8727381759999999</v>
      </c>
      <c r="BE57">
        <v>0.49011945400000001</v>
      </c>
      <c r="BF57">
        <v>0.69519853799999998</v>
      </c>
      <c r="BG57">
        <v>0.53415024499999997</v>
      </c>
      <c r="BH57">
        <v>0.56886588299999996</v>
      </c>
      <c r="BI57">
        <v>0.71974079300000005</v>
      </c>
      <c r="BJ57">
        <v>1.6198095459999999</v>
      </c>
      <c r="BK57">
        <v>0.36276960899999999</v>
      </c>
      <c r="BL57">
        <v>1.715658092</v>
      </c>
      <c r="BM57">
        <v>1.040069151</v>
      </c>
      <c r="BN57">
        <v>1.2307015450000001</v>
      </c>
      <c r="BO57">
        <v>1.097784721</v>
      </c>
      <c r="BP57">
        <v>0.48917958499999997</v>
      </c>
      <c r="BQ57">
        <v>2.042773704</v>
      </c>
      <c r="BR57">
        <v>0.95010061999999995</v>
      </c>
      <c r="BS57">
        <v>1.1191506</v>
      </c>
      <c r="BT57">
        <v>1.99459268</v>
      </c>
      <c r="BU57">
        <v>0.489707897</v>
      </c>
      <c r="BV57">
        <v>0.58437216400000003</v>
      </c>
      <c r="BW57">
        <v>0.73730731500000002</v>
      </c>
      <c r="BX57">
        <v>1.1346559549999999</v>
      </c>
      <c r="BY57">
        <v>0.997175441</v>
      </c>
      <c r="BZ57">
        <v>1.5987413539999999</v>
      </c>
      <c r="CA57">
        <v>1.2300333530000001</v>
      </c>
      <c r="CB57">
        <v>1.4039420650000001</v>
      </c>
      <c r="CC57">
        <v>1.784635076</v>
      </c>
      <c r="CD57">
        <v>2.159793042</v>
      </c>
      <c r="CE57">
        <v>1.1881865359999999</v>
      </c>
      <c r="CF57">
        <v>0.96657660300000003</v>
      </c>
      <c r="CG57">
        <v>2.5222497929999999</v>
      </c>
      <c r="CH57">
        <v>1.1140856050000001</v>
      </c>
      <c r="CI57">
        <v>1.3861996560000001</v>
      </c>
      <c r="CJ57">
        <v>0.76301444200000001</v>
      </c>
      <c r="CK57">
        <v>0.58429418300000002</v>
      </c>
      <c r="CL57">
        <v>2.0159240669999998</v>
      </c>
      <c r="CM57">
        <v>2.1482113040000002</v>
      </c>
      <c r="CN57">
        <v>0.43280164500000001</v>
      </c>
      <c r="CO57">
        <v>1.390588725</v>
      </c>
      <c r="CP57">
        <v>1.026294405</v>
      </c>
      <c r="CQ57">
        <v>0.35433994299999999</v>
      </c>
      <c r="CR57">
        <v>1.6469298750000001</v>
      </c>
      <c r="CS57">
        <v>0.83568562899999999</v>
      </c>
      <c r="CT57">
        <v>1.7376408560000001</v>
      </c>
      <c r="CU57">
        <v>0.95996298199999996</v>
      </c>
      <c r="CV57">
        <v>1.2165054959999999</v>
      </c>
      <c r="CW57">
        <v>1.9666450609999999</v>
      </c>
      <c r="CX57">
        <v>0.774605341</v>
      </c>
      <c r="CY57">
        <v>1.4128065990000001</v>
      </c>
      <c r="CZ57">
        <v>1.3600085129999999</v>
      </c>
      <c r="DA57">
        <v>1.0138229329999999</v>
      </c>
      <c r="DB57">
        <f t="shared" si="1"/>
        <v>1.1719929254699997</v>
      </c>
      <c r="DC57">
        <f t="shared" si="0"/>
        <v>0.58867596498671315</v>
      </c>
    </row>
    <row r="58" spans="1:107" x14ac:dyDescent="0.2">
      <c r="A58" t="s">
        <v>325</v>
      </c>
      <c r="B58" t="s">
        <v>250</v>
      </c>
      <c r="C58" t="s">
        <v>257</v>
      </c>
      <c r="D58" t="s">
        <v>245</v>
      </c>
      <c r="E58" t="s">
        <v>320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f t="shared" si="1"/>
        <v>0</v>
      </c>
      <c r="DC58">
        <f t="shared" si="0"/>
        <v>0</v>
      </c>
    </row>
    <row r="59" spans="1:107" x14ac:dyDescent="0.2">
      <c r="A59" t="s">
        <v>326</v>
      </c>
      <c r="B59" t="s">
        <v>250</v>
      </c>
      <c r="C59" t="s">
        <v>259</v>
      </c>
      <c r="D59" t="s">
        <v>245</v>
      </c>
      <c r="E59" t="s">
        <v>320</v>
      </c>
      <c r="F59">
        <v>0.26054069000000002</v>
      </c>
      <c r="G59">
        <v>0.270975244</v>
      </c>
      <c r="H59">
        <v>0.32575821599999999</v>
      </c>
      <c r="I59">
        <v>0.43737417000000001</v>
      </c>
      <c r="J59">
        <v>0.38442359199999998</v>
      </c>
      <c r="K59">
        <v>0.32437676500000001</v>
      </c>
      <c r="L59">
        <v>0.46051488800000001</v>
      </c>
      <c r="M59">
        <v>0.30365334999999999</v>
      </c>
      <c r="N59">
        <v>0.31923744100000001</v>
      </c>
      <c r="O59">
        <v>0.28642478399999999</v>
      </c>
      <c r="P59">
        <v>0.273866314</v>
      </c>
      <c r="Q59">
        <v>0.455817951</v>
      </c>
      <c r="R59">
        <v>0.23054815100000001</v>
      </c>
      <c r="S59">
        <v>0.23593610700000001</v>
      </c>
      <c r="T59">
        <v>0.203565257</v>
      </c>
      <c r="U59">
        <v>0.23026658</v>
      </c>
      <c r="V59">
        <v>0.29023576200000001</v>
      </c>
      <c r="W59">
        <v>0.41832692199999999</v>
      </c>
      <c r="X59">
        <v>0.36586606599999999</v>
      </c>
      <c r="Y59">
        <v>0.135290247</v>
      </c>
      <c r="Z59">
        <v>0.28109356099999999</v>
      </c>
      <c r="AA59">
        <v>0.172586036</v>
      </c>
      <c r="AB59">
        <v>0.30434651400000001</v>
      </c>
      <c r="AC59">
        <v>0.29597023900000002</v>
      </c>
      <c r="AD59">
        <v>0.31555833999999999</v>
      </c>
      <c r="AE59">
        <v>0.19239371899999999</v>
      </c>
      <c r="AF59">
        <v>0.16143123500000001</v>
      </c>
      <c r="AG59">
        <v>0.355896773</v>
      </c>
      <c r="AH59">
        <v>0.33386220300000002</v>
      </c>
      <c r="AI59">
        <v>0.26375374200000001</v>
      </c>
      <c r="AJ59">
        <v>0.24778388600000001</v>
      </c>
      <c r="AK59">
        <v>0.20093620600000001</v>
      </c>
      <c r="AL59">
        <v>0.298082505</v>
      </c>
      <c r="AM59">
        <v>0.23959707399999999</v>
      </c>
      <c r="AN59">
        <v>0.281298561</v>
      </c>
      <c r="AO59">
        <v>0.33933801699999999</v>
      </c>
      <c r="AP59">
        <v>0.13317841799999999</v>
      </c>
      <c r="AQ59">
        <v>0.175138869</v>
      </c>
      <c r="AR59">
        <v>0.121856188</v>
      </c>
      <c r="AS59">
        <v>0.43687412199999998</v>
      </c>
      <c r="AT59">
        <v>0.32276217899999998</v>
      </c>
      <c r="AU59">
        <v>0.154756271</v>
      </c>
      <c r="AV59">
        <v>0.37041427599999999</v>
      </c>
      <c r="AW59">
        <v>0.37008939000000002</v>
      </c>
      <c r="AX59">
        <v>0.24934756599999999</v>
      </c>
      <c r="AY59">
        <v>0.47223088400000002</v>
      </c>
      <c r="AZ59">
        <v>0.37733677799999998</v>
      </c>
      <c r="BA59">
        <v>0.33084020400000003</v>
      </c>
      <c r="BB59">
        <v>0.23261459800000001</v>
      </c>
      <c r="BC59">
        <v>0.44909564099999999</v>
      </c>
      <c r="BD59">
        <v>0.37201302400000003</v>
      </c>
      <c r="BE59">
        <v>0.25582105900000002</v>
      </c>
      <c r="BF59">
        <v>0.38865058699999999</v>
      </c>
      <c r="BG59">
        <v>0.25047650599999999</v>
      </c>
      <c r="BH59">
        <v>0.173224814</v>
      </c>
      <c r="BI59">
        <v>0.45430704700000002</v>
      </c>
      <c r="BJ59">
        <v>0.33983133300000001</v>
      </c>
      <c r="BK59">
        <v>0.25380327000000003</v>
      </c>
      <c r="BL59">
        <v>0.33786902400000002</v>
      </c>
      <c r="BM59">
        <v>0.35451490000000002</v>
      </c>
      <c r="BN59">
        <v>0.32622883499999999</v>
      </c>
      <c r="BO59">
        <v>0.25092672500000002</v>
      </c>
      <c r="BP59">
        <v>0.261330913</v>
      </c>
      <c r="BQ59">
        <v>0.28603677900000002</v>
      </c>
      <c r="BR59">
        <v>0.41278607099999998</v>
      </c>
      <c r="BS59">
        <v>0.179183327</v>
      </c>
      <c r="BT59">
        <v>0.38499890799999997</v>
      </c>
      <c r="BU59">
        <v>0.24119374499999999</v>
      </c>
      <c r="BV59">
        <v>0.26847369399999998</v>
      </c>
      <c r="BW59">
        <v>0.20413664400000001</v>
      </c>
      <c r="BX59">
        <v>0.33584325300000001</v>
      </c>
      <c r="BY59">
        <v>0.23093934499999999</v>
      </c>
      <c r="BZ59">
        <v>0.26526228600000001</v>
      </c>
      <c r="CA59">
        <v>0.40314350500000001</v>
      </c>
      <c r="CB59">
        <v>0.16248402100000001</v>
      </c>
      <c r="CC59">
        <v>0.28587262400000002</v>
      </c>
      <c r="CD59">
        <v>0.33667398900000001</v>
      </c>
      <c r="CE59">
        <v>0.210963763</v>
      </c>
      <c r="CF59">
        <v>0.26782088199999998</v>
      </c>
      <c r="CG59">
        <v>0.26127028299999999</v>
      </c>
      <c r="CH59">
        <v>0.34619931500000001</v>
      </c>
      <c r="CI59">
        <v>0.46009944000000003</v>
      </c>
      <c r="CJ59">
        <v>0.32185929800000002</v>
      </c>
      <c r="CK59">
        <v>0.31943213399999998</v>
      </c>
      <c r="CL59">
        <v>0.37914063799999997</v>
      </c>
      <c r="CM59">
        <v>0.47265361700000003</v>
      </c>
      <c r="CN59">
        <v>0.352551261</v>
      </c>
      <c r="CO59">
        <v>0.41280096900000002</v>
      </c>
      <c r="CP59">
        <v>0.42672460099999998</v>
      </c>
      <c r="CQ59">
        <v>0.22176742599999999</v>
      </c>
      <c r="CR59">
        <v>0.39756991699999999</v>
      </c>
      <c r="CS59">
        <v>0.194119296</v>
      </c>
      <c r="CT59">
        <v>0.30755696300000002</v>
      </c>
      <c r="CU59">
        <v>0.49576721499999998</v>
      </c>
      <c r="CV59">
        <v>0.252918637</v>
      </c>
      <c r="CW59">
        <v>0.22854993500000001</v>
      </c>
      <c r="CX59">
        <v>0.30203027199999999</v>
      </c>
      <c r="CY59">
        <v>0.39352889200000002</v>
      </c>
      <c r="CZ59">
        <v>0.19271168899999999</v>
      </c>
      <c r="DA59">
        <v>0.46133554500000001</v>
      </c>
      <c r="DB59">
        <f t="shared" si="1"/>
        <v>0.30388860707999987</v>
      </c>
      <c r="DC59">
        <f t="shared" si="0"/>
        <v>8.9502244453360622E-2</v>
      </c>
    </row>
    <row r="60" spans="1:107" x14ac:dyDescent="0.2">
      <c r="A60" t="s">
        <v>327</v>
      </c>
      <c r="B60" t="s">
        <v>250</v>
      </c>
      <c r="C60" t="s">
        <v>261</v>
      </c>
      <c r="D60" t="s">
        <v>245</v>
      </c>
      <c r="E60" t="s">
        <v>320</v>
      </c>
      <c r="F60">
        <v>0.37533444300000002</v>
      </c>
      <c r="G60">
        <v>1.530093565</v>
      </c>
      <c r="H60">
        <v>2.8988171E-2</v>
      </c>
      <c r="I60">
        <v>1.9895560670000001</v>
      </c>
      <c r="J60">
        <v>1.860295829</v>
      </c>
      <c r="K60">
        <v>1.6597885029999999</v>
      </c>
      <c r="L60">
        <v>1.7638368550000001</v>
      </c>
      <c r="M60">
        <v>0.105652158</v>
      </c>
      <c r="N60">
        <v>0.96136496800000004</v>
      </c>
      <c r="O60">
        <v>0.27070371900000001</v>
      </c>
      <c r="P60">
        <v>0.84612422799999998</v>
      </c>
      <c r="Q60">
        <v>0.91242811499999998</v>
      </c>
      <c r="R60">
        <v>0.56201759200000001</v>
      </c>
      <c r="S60">
        <v>0.92389473499999997</v>
      </c>
      <c r="T60">
        <v>0.37780376500000001</v>
      </c>
      <c r="U60">
        <v>1.0970467429999999</v>
      </c>
      <c r="V60">
        <v>0.39129666699999999</v>
      </c>
      <c r="W60">
        <v>0.58356878400000001</v>
      </c>
      <c r="X60">
        <v>0.23879451400000001</v>
      </c>
      <c r="Y60">
        <v>0.29609126499999999</v>
      </c>
      <c r="Z60">
        <v>0.56467709899999996</v>
      </c>
      <c r="AA60">
        <v>0.53180570500000002</v>
      </c>
      <c r="AB60">
        <v>0.31749197299999998</v>
      </c>
      <c r="AC60">
        <v>0.48524075</v>
      </c>
      <c r="AD60">
        <v>2.0716808910000002</v>
      </c>
      <c r="AE60">
        <v>1.9500085229999999</v>
      </c>
      <c r="AF60">
        <v>0.46165676999999999</v>
      </c>
      <c r="AG60">
        <v>0.76935500899999998</v>
      </c>
      <c r="AH60">
        <v>0.74762642499999998</v>
      </c>
      <c r="AI60">
        <v>0.222494102</v>
      </c>
      <c r="AJ60">
        <v>1.7665653109999999</v>
      </c>
      <c r="AK60">
        <v>0.41542916699999999</v>
      </c>
      <c r="AL60">
        <v>0.49055933400000001</v>
      </c>
      <c r="AM60" s="1">
        <v>5.7500000000000002E-2</v>
      </c>
      <c r="AN60">
        <v>1.151982533</v>
      </c>
      <c r="AO60">
        <v>1.096590248</v>
      </c>
      <c r="AP60">
        <v>1.340818136</v>
      </c>
      <c r="AQ60" s="1">
        <v>8.6300000000000002E-2</v>
      </c>
      <c r="AR60">
        <v>0.76710859899999995</v>
      </c>
      <c r="AS60">
        <v>0.33809792500000002</v>
      </c>
      <c r="AT60">
        <v>1.8671956000000001</v>
      </c>
      <c r="AU60">
        <v>1.7161082569999999</v>
      </c>
      <c r="AV60">
        <v>0.39871805500000002</v>
      </c>
      <c r="AW60">
        <v>0.893013108</v>
      </c>
      <c r="AX60">
        <v>0.92493746499999996</v>
      </c>
      <c r="AY60">
        <v>0.117167101</v>
      </c>
      <c r="AZ60">
        <v>1.3761589860000001</v>
      </c>
      <c r="BA60">
        <v>1.9626871560000001</v>
      </c>
      <c r="BB60">
        <v>0.85653204299999997</v>
      </c>
      <c r="BC60">
        <v>0.50454669699999999</v>
      </c>
      <c r="BD60">
        <v>1.500725152</v>
      </c>
      <c r="BE60">
        <v>0.23429839499999999</v>
      </c>
      <c r="BF60">
        <v>0.30654795099999999</v>
      </c>
      <c r="BG60">
        <v>0.28367373899999998</v>
      </c>
      <c r="BH60">
        <v>0.39564106900000001</v>
      </c>
      <c r="BI60">
        <v>0.265433745</v>
      </c>
      <c r="BJ60">
        <v>1.2799782129999999</v>
      </c>
      <c r="BK60">
        <v>0.108966338</v>
      </c>
      <c r="BL60">
        <v>1.377789068</v>
      </c>
      <c r="BM60">
        <v>0.685554251</v>
      </c>
      <c r="BN60">
        <v>0.90447270999999996</v>
      </c>
      <c r="BO60">
        <v>0.846857996</v>
      </c>
      <c r="BP60">
        <v>0.227848672</v>
      </c>
      <c r="BQ60">
        <v>1.7567369260000001</v>
      </c>
      <c r="BR60">
        <v>0.53731454899999997</v>
      </c>
      <c r="BS60">
        <v>0.93996727300000005</v>
      </c>
      <c r="BT60">
        <v>1.609593772</v>
      </c>
      <c r="BU60">
        <v>0.24851415199999999</v>
      </c>
      <c r="BV60">
        <v>0.31589846999999999</v>
      </c>
      <c r="BW60">
        <v>0.53317067100000004</v>
      </c>
      <c r="BX60">
        <v>0.79881270199999999</v>
      </c>
      <c r="BY60">
        <v>0.76623609599999998</v>
      </c>
      <c r="BZ60">
        <v>1.333479069</v>
      </c>
      <c r="CA60">
        <v>0.82688984799999998</v>
      </c>
      <c r="CB60">
        <v>1.241458044</v>
      </c>
      <c r="CC60">
        <v>1.498762452</v>
      </c>
      <c r="CD60">
        <v>1.8231190530000001</v>
      </c>
      <c r="CE60">
        <v>0.97722277300000004</v>
      </c>
      <c r="CF60">
        <v>0.69875572100000005</v>
      </c>
      <c r="CG60">
        <v>2.2609795109999999</v>
      </c>
      <c r="CH60">
        <v>0.76788628999999997</v>
      </c>
      <c r="CI60">
        <v>0.92610021600000003</v>
      </c>
      <c r="CJ60">
        <v>0.441155144</v>
      </c>
      <c r="CK60">
        <v>0.26486204899999999</v>
      </c>
      <c r="CL60">
        <v>1.6367834290000001</v>
      </c>
      <c r="CM60">
        <v>1.675557688</v>
      </c>
      <c r="CN60" s="1">
        <v>8.0299999999999996E-2</v>
      </c>
      <c r="CO60">
        <v>0.97778775600000001</v>
      </c>
      <c r="CP60">
        <v>0.59956980400000004</v>
      </c>
      <c r="CQ60">
        <v>0.132572517</v>
      </c>
      <c r="CR60">
        <v>1.2493599580000001</v>
      </c>
      <c r="CS60">
        <v>0.64156633399999996</v>
      </c>
      <c r="CT60">
        <v>1.4300838929999999</v>
      </c>
      <c r="CU60">
        <v>0.46419576600000001</v>
      </c>
      <c r="CV60">
        <v>0.96358685899999996</v>
      </c>
      <c r="CW60">
        <v>1.7380951250000001</v>
      </c>
      <c r="CX60">
        <v>0.47257506900000001</v>
      </c>
      <c r="CY60">
        <v>1.0192777070000001</v>
      </c>
      <c r="CZ60">
        <v>1.1672968239999999</v>
      </c>
      <c r="DA60">
        <v>0.55248738799999997</v>
      </c>
      <c r="DB60">
        <f t="shared" si="1"/>
        <v>0.86810531851000039</v>
      </c>
      <c r="DC60">
        <f t="shared" si="0"/>
        <v>0.57510748832415803</v>
      </c>
    </row>
    <row r="61" spans="1:107" x14ac:dyDescent="0.2">
      <c r="A61" t="s">
        <v>328</v>
      </c>
      <c r="B61" t="s">
        <v>263</v>
      </c>
      <c r="C61" t="s">
        <v>264</v>
      </c>
      <c r="D61" t="s">
        <v>245</v>
      </c>
      <c r="E61" t="s">
        <v>320</v>
      </c>
      <c r="F61" s="1">
        <v>4.24E-2</v>
      </c>
      <c r="G61" s="1">
        <v>0.06</v>
      </c>
      <c r="H61" s="1">
        <v>2.3599999999999999E-2</v>
      </c>
      <c r="I61" s="1">
        <v>8.09E-2</v>
      </c>
      <c r="J61" s="1">
        <v>7.4800000000000005E-2</v>
      </c>
      <c r="K61" s="1">
        <v>6.6100000000000006E-2</v>
      </c>
      <c r="L61" s="1">
        <v>7.4099999999999999E-2</v>
      </c>
      <c r="M61" s="1">
        <v>2.7300000000000001E-2</v>
      </c>
      <c r="N61" s="1">
        <v>8.5400000000000004E-2</v>
      </c>
      <c r="O61" s="1">
        <v>9.2899999999999996E-2</v>
      </c>
      <c r="P61" s="1">
        <v>7.4700000000000003E-2</v>
      </c>
      <c r="Q61" s="1">
        <v>4.5600000000000002E-2</v>
      </c>
      <c r="R61" s="1">
        <v>5.28E-2</v>
      </c>
      <c r="S61" s="1">
        <v>3.8699999999999998E-2</v>
      </c>
      <c r="T61" s="1">
        <v>3.8800000000000001E-2</v>
      </c>
      <c r="U61">
        <v>0.17697510999999999</v>
      </c>
      <c r="V61">
        <v>4.5435494999999999E-2</v>
      </c>
      <c r="W61" s="1">
        <v>3.3399999999999999E-2</v>
      </c>
      <c r="X61" s="1">
        <v>4.0300000000000002E-2</v>
      </c>
      <c r="Y61" s="1">
        <v>2.8799999999999999E-2</v>
      </c>
      <c r="Z61" s="1">
        <v>5.6399999999999999E-2</v>
      </c>
      <c r="AA61" s="1">
        <v>7.0400000000000004E-2</v>
      </c>
      <c r="AB61" s="1">
        <v>6.2199999999999998E-2</v>
      </c>
      <c r="AC61" s="1">
        <v>5.21E-2</v>
      </c>
      <c r="AD61">
        <v>0.159149282</v>
      </c>
      <c r="AE61" s="1">
        <v>7.1400000000000005E-2</v>
      </c>
      <c r="AF61" s="1">
        <v>2.0799999999999999E-2</v>
      </c>
      <c r="AG61">
        <v>0.112525178</v>
      </c>
      <c r="AH61">
        <v>0.108148863</v>
      </c>
      <c r="AI61" s="1">
        <v>6.4799999999999996E-2</v>
      </c>
      <c r="AJ61">
        <v>0.13428994699999999</v>
      </c>
      <c r="AK61" s="1">
        <v>4.1099999999999998E-2</v>
      </c>
      <c r="AL61" s="1">
        <v>5.2600000000000001E-2</v>
      </c>
      <c r="AM61" s="1">
        <v>3.9600000000000003E-2</v>
      </c>
      <c r="AN61">
        <v>0.191104146</v>
      </c>
      <c r="AO61" s="1">
        <v>9.5699999999999993E-2</v>
      </c>
      <c r="AP61" s="1">
        <v>9.8299999999999998E-2</v>
      </c>
      <c r="AQ61" s="1">
        <v>8.7100000000000007E-3</v>
      </c>
      <c r="AR61">
        <v>5.9264319000000003E-2</v>
      </c>
      <c r="AS61" s="1">
        <v>2.58E-2</v>
      </c>
      <c r="AT61">
        <v>0.218995778</v>
      </c>
      <c r="AU61">
        <v>0.124724302</v>
      </c>
      <c r="AV61" s="1">
        <v>5.1299999999999998E-2</v>
      </c>
      <c r="AW61" s="1">
        <v>8.4199999999999997E-2</v>
      </c>
      <c r="AX61" s="1">
        <v>7.8299999999999995E-2</v>
      </c>
      <c r="AY61" s="1">
        <v>1.9599999999999999E-2</v>
      </c>
      <c r="AZ61">
        <v>0.17534957600000001</v>
      </c>
      <c r="BA61" s="1">
        <v>7.6499999999999999E-2</v>
      </c>
      <c r="BB61" s="1">
        <v>3.6299999999999999E-2</v>
      </c>
      <c r="BC61" s="1">
        <v>6.3600000000000004E-2</v>
      </c>
      <c r="BD61" s="1">
        <v>6.2399999999999997E-2</v>
      </c>
      <c r="BE61" s="1">
        <v>4.9000000000000002E-2</v>
      </c>
      <c r="BF61" s="1">
        <v>2.3199999999999998E-2</v>
      </c>
      <c r="BG61" s="1">
        <v>1.78E-2</v>
      </c>
      <c r="BH61">
        <v>1.8962196000000001E-2</v>
      </c>
      <c r="BI61" s="1">
        <v>4.8000000000000001E-2</v>
      </c>
      <c r="BJ61">
        <v>0.10798730300000001</v>
      </c>
      <c r="BK61">
        <v>1.209232E-2</v>
      </c>
      <c r="BL61">
        <v>0.114377206</v>
      </c>
      <c r="BM61" s="1">
        <v>6.93E-2</v>
      </c>
      <c r="BN61" s="1">
        <v>8.2000000000000003E-2</v>
      </c>
      <c r="BO61" s="1">
        <v>7.3200000000000001E-2</v>
      </c>
      <c r="BP61" s="1">
        <v>4.8899999999999999E-2</v>
      </c>
      <c r="BQ61" s="1">
        <v>6.8099999999999994E-2</v>
      </c>
      <c r="BR61" s="1">
        <v>3.1699999999999999E-2</v>
      </c>
      <c r="BS61" s="1">
        <v>3.73E-2</v>
      </c>
      <c r="BT61">
        <v>0.13297284500000001</v>
      </c>
      <c r="BU61" s="1">
        <v>4.9000000000000002E-2</v>
      </c>
      <c r="BV61" s="1">
        <v>1.95E-2</v>
      </c>
      <c r="BW61" s="1">
        <v>4.9200000000000001E-2</v>
      </c>
      <c r="BX61" s="1">
        <v>3.78E-2</v>
      </c>
      <c r="BY61" s="1">
        <v>6.6500000000000004E-2</v>
      </c>
      <c r="BZ61">
        <v>0.106582757</v>
      </c>
      <c r="CA61" s="1">
        <v>4.1000000000000002E-2</v>
      </c>
      <c r="CB61" s="1">
        <v>4.6800000000000001E-2</v>
      </c>
      <c r="CC61">
        <v>0.118975672</v>
      </c>
      <c r="CD61">
        <v>0.14398620300000001</v>
      </c>
      <c r="CE61" s="1">
        <v>7.9200000000000007E-2</v>
      </c>
      <c r="CF61" s="1">
        <v>6.4399999999999999E-2</v>
      </c>
      <c r="CG61">
        <v>0.25222497900000002</v>
      </c>
      <c r="CH61">
        <v>0.11140856</v>
      </c>
      <c r="CI61" s="1">
        <v>9.2399999999999996E-2</v>
      </c>
      <c r="CJ61">
        <v>5.0867628999999998E-2</v>
      </c>
      <c r="CK61" s="1">
        <v>1.95E-2</v>
      </c>
      <c r="CL61">
        <v>0.13439493799999999</v>
      </c>
      <c r="CM61">
        <v>7.1607042999999995E-2</v>
      </c>
      <c r="CN61" s="1">
        <v>1.44E-2</v>
      </c>
      <c r="CO61">
        <v>4.6352957E-2</v>
      </c>
      <c r="CP61" s="1">
        <v>3.4200000000000001E-2</v>
      </c>
      <c r="CQ61" s="1">
        <v>1.18E-2</v>
      </c>
      <c r="CR61">
        <v>0.109795325</v>
      </c>
      <c r="CS61" s="1">
        <v>8.3599999999999994E-2</v>
      </c>
      <c r="CT61">
        <v>0.11584272399999999</v>
      </c>
      <c r="CU61" s="1">
        <v>3.2000000000000001E-2</v>
      </c>
      <c r="CV61" s="1">
        <v>8.1100000000000005E-2</v>
      </c>
      <c r="CW61">
        <v>0.13110967100000001</v>
      </c>
      <c r="CX61" s="1">
        <v>5.16E-2</v>
      </c>
      <c r="CY61" s="1">
        <v>4.7100000000000003E-2</v>
      </c>
      <c r="CZ61" s="1">
        <v>4.53E-2</v>
      </c>
      <c r="DA61">
        <v>6.7588196000000003E-2</v>
      </c>
      <c r="DB61">
        <f t="shared" si="1"/>
        <v>7.0807005200000009E-2</v>
      </c>
      <c r="DC61">
        <f t="shared" si="0"/>
        <v>4.5682219653192149E-2</v>
      </c>
    </row>
    <row r="62" spans="1:107" x14ac:dyDescent="0.2">
      <c r="A62" t="s">
        <v>329</v>
      </c>
      <c r="B62" t="s">
        <v>243</v>
      </c>
      <c r="C62" t="s">
        <v>248</v>
      </c>
      <c r="D62" t="s">
        <v>330</v>
      </c>
      <c r="E62" t="s">
        <v>330</v>
      </c>
      <c r="F62">
        <v>28</v>
      </c>
      <c r="G62">
        <v>34</v>
      </c>
      <c r="H62">
        <v>37</v>
      </c>
      <c r="I62">
        <v>38</v>
      </c>
      <c r="J62">
        <v>30</v>
      </c>
      <c r="K62">
        <v>34</v>
      </c>
      <c r="L62">
        <v>28</v>
      </c>
      <c r="M62">
        <v>30</v>
      </c>
      <c r="N62">
        <v>42</v>
      </c>
      <c r="O62">
        <v>32</v>
      </c>
      <c r="P62">
        <v>39</v>
      </c>
      <c r="Q62">
        <v>24</v>
      </c>
      <c r="R62">
        <v>27</v>
      </c>
      <c r="S62">
        <v>25</v>
      </c>
      <c r="T62">
        <v>31</v>
      </c>
      <c r="U62">
        <v>36</v>
      </c>
      <c r="V62">
        <v>26</v>
      </c>
      <c r="W62">
        <v>38</v>
      </c>
      <c r="X62">
        <v>29</v>
      </c>
      <c r="Y62">
        <v>38</v>
      </c>
      <c r="Z62">
        <v>31</v>
      </c>
      <c r="AA62">
        <v>32</v>
      </c>
      <c r="AB62">
        <v>39</v>
      </c>
      <c r="AC62">
        <v>27</v>
      </c>
      <c r="AD62">
        <v>37</v>
      </c>
      <c r="AE62">
        <v>28</v>
      </c>
      <c r="AF62">
        <v>25</v>
      </c>
      <c r="AG62">
        <v>35</v>
      </c>
      <c r="AH62">
        <v>35</v>
      </c>
      <c r="AI62">
        <v>41</v>
      </c>
      <c r="AJ62">
        <v>30</v>
      </c>
      <c r="AK62">
        <v>37</v>
      </c>
      <c r="AL62">
        <v>36</v>
      </c>
      <c r="AM62">
        <v>42</v>
      </c>
      <c r="AN62">
        <v>36</v>
      </c>
      <c r="AO62">
        <v>39</v>
      </c>
      <c r="AP62">
        <v>26</v>
      </c>
      <c r="AQ62">
        <v>38</v>
      </c>
      <c r="AR62">
        <v>39</v>
      </c>
      <c r="AS62">
        <v>26</v>
      </c>
      <c r="AT62">
        <v>30</v>
      </c>
      <c r="AU62">
        <v>27</v>
      </c>
      <c r="AV62">
        <v>27</v>
      </c>
      <c r="AW62">
        <v>25</v>
      </c>
      <c r="AX62">
        <v>34</v>
      </c>
      <c r="AY62">
        <v>31</v>
      </c>
      <c r="AZ62">
        <v>30</v>
      </c>
      <c r="BA62">
        <v>33</v>
      </c>
      <c r="BB62">
        <v>25</v>
      </c>
      <c r="BC62">
        <v>33</v>
      </c>
      <c r="BD62">
        <v>29</v>
      </c>
      <c r="BE62">
        <v>36</v>
      </c>
      <c r="BF62">
        <v>32</v>
      </c>
      <c r="BG62">
        <v>30</v>
      </c>
      <c r="BH62">
        <v>37</v>
      </c>
      <c r="BI62">
        <v>36</v>
      </c>
      <c r="BJ62">
        <v>29</v>
      </c>
      <c r="BK62">
        <v>36</v>
      </c>
      <c r="BL62">
        <v>37</v>
      </c>
      <c r="BM62">
        <v>37</v>
      </c>
      <c r="BN62">
        <v>33</v>
      </c>
      <c r="BO62">
        <v>30</v>
      </c>
      <c r="BP62">
        <v>28</v>
      </c>
      <c r="BQ62">
        <v>35</v>
      </c>
      <c r="BR62">
        <v>31</v>
      </c>
      <c r="BS62">
        <v>21</v>
      </c>
      <c r="BT62">
        <v>29</v>
      </c>
      <c r="BU62">
        <v>30</v>
      </c>
      <c r="BV62">
        <v>32</v>
      </c>
      <c r="BW62">
        <v>38</v>
      </c>
      <c r="BX62">
        <v>37</v>
      </c>
      <c r="BY62">
        <v>43</v>
      </c>
      <c r="BZ62">
        <v>30</v>
      </c>
      <c r="CA62">
        <v>30</v>
      </c>
      <c r="CB62">
        <v>31</v>
      </c>
      <c r="CC62">
        <v>36</v>
      </c>
      <c r="CD62">
        <v>39</v>
      </c>
      <c r="CE62">
        <v>43</v>
      </c>
      <c r="CF62">
        <v>26</v>
      </c>
      <c r="CG62">
        <v>35</v>
      </c>
      <c r="CH62">
        <v>38</v>
      </c>
      <c r="CI62">
        <v>31</v>
      </c>
      <c r="CJ62">
        <v>34</v>
      </c>
      <c r="CK62">
        <v>33</v>
      </c>
      <c r="CL62">
        <v>33</v>
      </c>
      <c r="CM62">
        <v>28</v>
      </c>
      <c r="CN62">
        <v>32</v>
      </c>
      <c r="CO62">
        <v>32</v>
      </c>
      <c r="CP62">
        <v>39</v>
      </c>
      <c r="CQ62">
        <v>26</v>
      </c>
      <c r="CR62">
        <v>33</v>
      </c>
      <c r="CS62">
        <v>23</v>
      </c>
      <c r="CT62">
        <v>31</v>
      </c>
      <c r="CU62">
        <v>32</v>
      </c>
      <c r="CV62">
        <v>30</v>
      </c>
      <c r="CW62">
        <v>29</v>
      </c>
      <c r="CX62">
        <v>25</v>
      </c>
      <c r="CY62">
        <v>31</v>
      </c>
      <c r="CZ62">
        <v>34</v>
      </c>
      <c r="DA62">
        <v>43</v>
      </c>
      <c r="DB62">
        <f t="shared" si="1"/>
        <v>32.53</v>
      </c>
      <c r="DC62">
        <f t="shared" si="0"/>
        <v>4.967480104223732</v>
      </c>
    </row>
    <row r="63" spans="1:107" x14ac:dyDescent="0.2">
      <c r="A63" t="s">
        <v>331</v>
      </c>
      <c r="B63" t="s">
        <v>243</v>
      </c>
      <c r="C63" t="s">
        <v>332</v>
      </c>
      <c r="D63" t="s">
        <v>333</v>
      </c>
      <c r="E63" t="s">
        <v>334</v>
      </c>
      <c r="F63">
        <v>14.38462945</v>
      </c>
      <c r="G63">
        <v>18.927119600000001</v>
      </c>
      <c r="H63">
        <v>14.372513959999999</v>
      </c>
      <c r="I63">
        <v>24.215605740000001</v>
      </c>
      <c r="J63">
        <v>10.71019684</v>
      </c>
      <c r="K63">
        <v>18.689328740000001</v>
      </c>
      <c r="L63">
        <v>18.097883700000001</v>
      </c>
      <c r="M63">
        <v>12.128167189999999</v>
      </c>
      <c r="N63">
        <v>14.60699028</v>
      </c>
      <c r="O63">
        <v>14.56351031</v>
      </c>
      <c r="P63">
        <v>14.372341</v>
      </c>
      <c r="Q63">
        <v>6.7715420650000002</v>
      </c>
      <c r="R63">
        <v>12.54216703</v>
      </c>
      <c r="S63">
        <v>7.9737191899999997</v>
      </c>
      <c r="T63">
        <v>15.38022202</v>
      </c>
      <c r="U63">
        <v>21.038310930000002</v>
      </c>
      <c r="V63">
        <v>11.67382186</v>
      </c>
      <c r="W63">
        <v>19.923907020000001</v>
      </c>
      <c r="X63">
        <v>12.66258914</v>
      </c>
      <c r="Y63">
        <v>11.76207112</v>
      </c>
      <c r="Z63">
        <v>13.959659159999999</v>
      </c>
      <c r="AA63">
        <v>14.90045482</v>
      </c>
      <c r="AB63">
        <v>20.09983351</v>
      </c>
      <c r="AC63">
        <v>12.071519220000001</v>
      </c>
      <c r="AD63">
        <v>17.236013880000002</v>
      </c>
      <c r="AE63">
        <v>13.489216499999999</v>
      </c>
      <c r="AF63">
        <v>14.350196220000001</v>
      </c>
      <c r="AG63">
        <v>14.06454972</v>
      </c>
      <c r="AH63">
        <v>18.410200079999999</v>
      </c>
      <c r="AI63">
        <v>19.278492060000001</v>
      </c>
      <c r="AJ63">
        <v>16.396756400000001</v>
      </c>
      <c r="AK63">
        <v>16.559242560000001</v>
      </c>
      <c r="AL63">
        <v>14.081575300000001</v>
      </c>
      <c r="AM63">
        <v>17.84766527</v>
      </c>
      <c r="AN63">
        <v>13.96104613</v>
      </c>
      <c r="AO63">
        <v>18.035225459999999</v>
      </c>
      <c r="AP63">
        <v>11.49000365</v>
      </c>
      <c r="AQ63">
        <v>11.28130313</v>
      </c>
      <c r="AR63">
        <v>12.90867111</v>
      </c>
      <c r="AS63">
        <v>10.193443</v>
      </c>
      <c r="AT63">
        <v>15.565064230000001</v>
      </c>
      <c r="AU63">
        <v>12.622261999999999</v>
      </c>
      <c r="AV63">
        <v>9.4483928850000005</v>
      </c>
      <c r="AW63">
        <v>13.03341049</v>
      </c>
      <c r="AX63">
        <v>14.971216460000001</v>
      </c>
      <c r="AY63">
        <v>12.16736817</v>
      </c>
      <c r="AZ63">
        <v>13.19784377</v>
      </c>
      <c r="BA63">
        <v>17.642894389999999</v>
      </c>
      <c r="BB63">
        <v>15.235674230000001</v>
      </c>
      <c r="BC63">
        <v>13.878228399999999</v>
      </c>
      <c r="BD63">
        <v>12.41931346</v>
      </c>
      <c r="BE63">
        <v>18.08401357</v>
      </c>
      <c r="BF63">
        <v>10.81680403</v>
      </c>
      <c r="BG63">
        <v>15.23378046</v>
      </c>
      <c r="BH63">
        <v>12.371019649999999</v>
      </c>
      <c r="BI63">
        <v>15.67864876</v>
      </c>
      <c r="BJ63">
        <v>17.640116079999999</v>
      </c>
      <c r="BK63">
        <v>20.349512270000002</v>
      </c>
      <c r="BL63">
        <v>18.276998129999999</v>
      </c>
      <c r="BM63">
        <v>15.96145145</v>
      </c>
      <c r="BN63">
        <v>16.468382729999998</v>
      </c>
      <c r="BO63">
        <v>11.950991159999999</v>
      </c>
      <c r="BP63">
        <v>14.911491529999999</v>
      </c>
      <c r="BQ63">
        <v>15.02462294</v>
      </c>
      <c r="BR63">
        <v>10.76746792</v>
      </c>
      <c r="BS63">
        <v>11.37403013</v>
      </c>
      <c r="BT63">
        <v>20.4851092</v>
      </c>
      <c r="BU63">
        <v>14.320076650000001</v>
      </c>
      <c r="BV63">
        <v>12.842097799999999</v>
      </c>
      <c r="BW63">
        <v>15.542115430000001</v>
      </c>
      <c r="BX63">
        <v>16.61204085</v>
      </c>
      <c r="BY63">
        <v>16.46361993</v>
      </c>
      <c r="BZ63">
        <v>18.487397130000002</v>
      </c>
      <c r="CA63">
        <v>20.574795559999998</v>
      </c>
      <c r="CB63">
        <v>13.146872500000001</v>
      </c>
      <c r="CC63">
        <v>18.673804359999998</v>
      </c>
      <c r="CD63">
        <v>12.70367839</v>
      </c>
      <c r="CE63">
        <v>22.786986379999998</v>
      </c>
      <c r="CF63">
        <v>6.4605816779999996</v>
      </c>
      <c r="CG63">
        <v>16.784849390000002</v>
      </c>
      <c r="CH63">
        <v>16.884048329999999</v>
      </c>
      <c r="CI63">
        <v>15.985601040000001</v>
      </c>
      <c r="CJ63">
        <v>8.4313916500000001</v>
      </c>
      <c r="CK63">
        <v>11.91935799</v>
      </c>
      <c r="CL63">
        <v>15.157766540000001</v>
      </c>
      <c r="CM63">
        <v>17.42493571</v>
      </c>
      <c r="CN63">
        <v>14.2757532</v>
      </c>
      <c r="CO63">
        <v>10.72795788</v>
      </c>
      <c r="CP63">
        <v>18.108555729999999</v>
      </c>
      <c r="CQ63">
        <v>14.609208819999999</v>
      </c>
      <c r="CR63">
        <v>16.24812623</v>
      </c>
      <c r="CS63">
        <v>7.5111321809999998</v>
      </c>
      <c r="CT63">
        <v>16.465648680000001</v>
      </c>
      <c r="CU63">
        <v>16.898085080000001</v>
      </c>
      <c r="CV63">
        <v>13.611762110000001</v>
      </c>
      <c r="CW63">
        <v>21.180512319999998</v>
      </c>
      <c r="CX63">
        <v>10.482908520000001</v>
      </c>
      <c r="CY63">
        <v>14.87907603</v>
      </c>
      <c r="CZ63">
        <v>17.24314287</v>
      </c>
      <c r="DA63">
        <v>19.208540760000002</v>
      </c>
      <c r="DB63">
        <f t="shared" si="1"/>
        <v>14.936402405790004</v>
      </c>
      <c r="DC63">
        <f t="shared" si="0"/>
        <v>3.4606035007411209</v>
      </c>
    </row>
    <row r="64" spans="1:107" x14ac:dyDescent="0.2">
      <c r="A64" t="s">
        <v>335</v>
      </c>
      <c r="B64" t="s">
        <v>243</v>
      </c>
      <c r="C64" t="s">
        <v>336</v>
      </c>
      <c r="D64" t="s">
        <v>333</v>
      </c>
      <c r="E64" t="s">
        <v>334</v>
      </c>
      <c r="F64">
        <v>11.155495930000001</v>
      </c>
      <c r="G64">
        <v>44.286117910000002</v>
      </c>
      <c r="H64">
        <v>20.57430441</v>
      </c>
      <c r="I64">
        <v>71.159204270000004</v>
      </c>
      <c r="J64">
        <v>13.54746278</v>
      </c>
      <c r="K64">
        <v>28.96735039</v>
      </c>
      <c r="L64">
        <v>36.689214440000001</v>
      </c>
      <c r="M64">
        <v>25.485194379999999</v>
      </c>
      <c r="N64">
        <v>25.880013030000001</v>
      </c>
      <c r="O64">
        <v>11.011640359999999</v>
      </c>
      <c r="P64">
        <v>34.620598989999998</v>
      </c>
      <c r="Q64">
        <v>9.1673727199999995</v>
      </c>
      <c r="R64">
        <v>13.99910964</v>
      </c>
      <c r="S64">
        <v>16.90193884</v>
      </c>
      <c r="T64">
        <v>21.12054358</v>
      </c>
      <c r="U64">
        <v>43.066739519999999</v>
      </c>
      <c r="V64">
        <v>16.723484509999999</v>
      </c>
      <c r="W64">
        <v>21.0325275</v>
      </c>
      <c r="X64">
        <v>11.177478430000001</v>
      </c>
      <c r="Y64">
        <v>14.24926844</v>
      </c>
      <c r="Z64">
        <v>21.891339169999998</v>
      </c>
      <c r="AA64">
        <v>32.538194400000002</v>
      </c>
      <c r="AB64">
        <v>45.905551490000001</v>
      </c>
      <c r="AC64">
        <v>15.18935986</v>
      </c>
      <c r="AD64">
        <v>33.983910190000003</v>
      </c>
      <c r="AE64">
        <v>27.811454449999999</v>
      </c>
      <c r="AF64">
        <v>20.269278490000001</v>
      </c>
      <c r="AG64">
        <v>13.368152179999999</v>
      </c>
      <c r="AH64">
        <v>44.021153099999999</v>
      </c>
      <c r="AI64">
        <v>19.7051579</v>
      </c>
      <c r="AJ64">
        <v>30.529403070000001</v>
      </c>
      <c r="AK64">
        <v>25.231266170000001</v>
      </c>
      <c r="AL64">
        <v>24.38586398</v>
      </c>
      <c r="AM64">
        <v>25.875110400000001</v>
      </c>
      <c r="AN64">
        <v>15.607643149999999</v>
      </c>
      <c r="AO64">
        <v>31.57885967</v>
      </c>
      <c r="AP64">
        <v>23.04906123</v>
      </c>
      <c r="AQ64">
        <v>14.96544141</v>
      </c>
      <c r="AR64">
        <v>18.529320120000001</v>
      </c>
      <c r="AS64">
        <v>12.441253</v>
      </c>
      <c r="AT64">
        <v>23.870728830000001</v>
      </c>
      <c r="AU64">
        <v>15.71570483</v>
      </c>
      <c r="AV64">
        <v>7.0762172669999996</v>
      </c>
      <c r="AW64">
        <v>19.079738710000001</v>
      </c>
      <c r="AX64">
        <v>26.196543859999998</v>
      </c>
      <c r="AY64">
        <v>8.9108768850000004</v>
      </c>
      <c r="AZ64">
        <v>28.665727230000002</v>
      </c>
      <c r="BA64">
        <v>40.594317330000003</v>
      </c>
      <c r="BB64">
        <v>28.90007305</v>
      </c>
      <c r="BC64">
        <v>18.324470850000001</v>
      </c>
      <c r="BD64">
        <v>21.955315290000001</v>
      </c>
      <c r="BE64">
        <v>24.109198460000002</v>
      </c>
      <c r="BF64">
        <v>10.67441541</v>
      </c>
      <c r="BG64">
        <v>15.14839705</v>
      </c>
      <c r="BH64">
        <v>13.647456869999999</v>
      </c>
      <c r="BI64">
        <v>17.296152410000001</v>
      </c>
      <c r="BJ64">
        <v>22.946484890000001</v>
      </c>
      <c r="BK64">
        <v>30.695238750000001</v>
      </c>
      <c r="BL64">
        <v>31.100987499999999</v>
      </c>
      <c r="BM64">
        <v>19.96472103</v>
      </c>
      <c r="BN64">
        <v>27.65333102</v>
      </c>
      <c r="BO64">
        <v>23.398984819999999</v>
      </c>
      <c r="BP64">
        <v>10.359582809999999</v>
      </c>
      <c r="BQ64">
        <v>26.070929589999999</v>
      </c>
      <c r="BR64">
        <v>11.612532310000001</v>
      </c>
      <c r="BS64">
        <v>22.665401760000002</v>
      </c>
      <c r="BT64">
        <v>39.332751799999997</v>
      </c>
      <c r="BU64">
        <v>10.18822602</v>
      </c>
      <c r="BV64">
        <v>14.024109380000001</v>
      </c>
      <c r="BW64">
        <v>21.092723020000001</v>
      </c>
      <c r="BX64">
        <v>21.980444039999998</v>
      </c>
      <c r="BY64">
        <v>38.889652030000001</v>
      </c>
      <c r="BZ64">
        <v>53.373094199999997</v>
      </c>
      <c r="CA64">
        <v>33.515118940000001</v>
      </c>
      <c r="CB64">
        <v>10.649351660000001</v>
      </c>
      <c r="CC64">
        <v>35.458661319999997</v>
      </c>
      <c r="CD64">
        <v>30.30223668</v>
      </c>
      <c r="CE64">
        <v>42.933639550000002</v>
      </c>
      <c r="CF64">
        <v>7.3089274299999998</v>
      </c>
      <c r="CG64">
        <v>60.107782690000001</v>
      </c>
      <c r="CH64">
        <v>44.491526880000002</v>
      </c>
      <c r="CI64">
        <v>22.468234899999999</v>
      </c>
      <c r="CJ64">
        <v>8.0020961889999995</v>
      </c>
      <c r="CK64">
        <v>20.789302930000002</v>
      </c>
      <c r="CL64">
        <v>21.324001410000001</v>
      </c>
      <c r="CM64">
        <v>31.289914570000001</v>
      </c>
      <c r="CN64">
        <v>7.7052511209999999</v>
      </c>
      <c r="CO64">
        <v>11.659640919999999</v>
      </c>
      <c r="CP64">
        <v>23.64382324</v>
      </c>
      <c r="CQ64">
        <v>11.51683384</v>
      </c>
      <c r="CR64">
        <v>19.731239540000001</v>
      </c>
      <c r="CS64">
        <v>7.9934241400000001</v>
      </c>
      <c r="CT64">
        <v>22.838318309999998</v>
      </c>
      <c r="CU64">
        <v>49.565365730000003</v>
      </c>
      <c r="CV64">
        <v>13.878375009999999</v>
      </c>
      <c r="CW64">
        <v>66.034056070000005</v>
      </c>
      <c r="CX64">
        <v>10.80170283</v>
      </c>
      <c r="CY64">
        <v>15.37517897</v>
      </c>
      <c r="CZ64">
        <v>40.956347260000001</v>
      </c>
      <c r="DA64">
        <v>34.676625119999997</v>
      </c>
      <c r="DB64">
        <f t="shared" si="1"/>
        <v>24.382233400520001</v>
      </c>
      <c r="DC64">
        <f t="shared" si="0"/>
        <v>13.020563998840684</v>
      </c>
    </row>
    <row r="65" spans="1:107" x14ac:dyDescent="0.2">
      <c r="A65" t="s">
        <v>337</v>
      </c>
      <c r="B65" t="s">
        <v>243</v>
      </c>
      <c r="C65" t="s">
        <v>244</v>
      </c>
      <c r="D65" t="s">
        <v>333</v>
      </c>
      <c r="E65" t="s">
        <v>334</v>
      </c>
      <c r="F65">
        <v>28</v>
      </c>
      <c r="G65">
        <v>36</v>
      </c>
      <c r="H65">
        <v>37</v>
      </c>
      <c r="I65">
        <v>38</v>
      </c>
      <c r="J65">
        <v>33</v>
      </c>
      <c r="K65">
        <v>34</v>
      </c>
      <c r="L65">
        <v>28</v>
      </c>
      <c r="M65">
        <v>30</v>
      </c>
      <c r="N65">
        <v>43</v>
      </c>
      <c r="O65">
        <v>32</v>
      </c>
      <c r="P65">
        <v>39</v>
      </c>
      <c r="Q65">
        <v>24</v>
      </c>
      <c r="R65">
        <v>28</v>
      </c>
      <c r="S65">
        <v>29</v>
      </c>
      <c r="T65">
        <v>33</v>
      </c>
      <c r="U65">
        <v>37</v>
      </c>
      <c r="V65">
        <v>26</v>
      </c>
      <c r="W65">
        <v>38</v>
      </c>
      <c r="X65">
        <v>29</v>
      </c>
      <c r="Y65">
        <v>38</v>
      </c>
      <c r="Z65">
        <v>32</v>
      </c>
      <c r="AA65">
        <v>32</v>
      </c>
      <c r="AB65">
        <v>39</v>
      </c>
      <c r="AC65">
        <v>27</v>
      </c>
      <c r="AD65">
        <v>37</v>
      </c>
      <c r="AE65">
        <v>31</v>
      </c>
      <c r="AF65">
        <v>25</v>
      </c>
      <c r="AG65">
        <v>36</v>
      </c>
      <c r="AH65">
        <v>35</v>
      </c>
      <c r="AI65">
        <v>42</v>
      </c>
      <c r="AJ65">
        <v>32</v>
      </c>
      <c r="AK65">
        <v>39</v>
      </c>
      <c r="AL65">
        <v>36</v>
      </c>
      <c r="AM65">
        <v>42</v>
      </c>
      <c r="AN65">
        <v>37</v>
      </c>
      <c r="AO65">
        <v>41</v>
      </c>
      <c r="AP65">
        <v>26</v>
      </c>
      <c r="AQ65">
        <v>38</v>
      </c>
      <c r="AR65">
        <v>40</v>
      </c>
      <c r="AS65">
        <v>28</v>
      </c>
      <c r="AT65">
        <v>30</v>
      </c>
      <c r="AU65">
        <v>29</v>
      </c>
      <c r="AV65">
        <v>27</v>
      </c>
      <c r="AW65">
        <v>26</v>
      </c>
      <c r="AX65">
        <v>34</v>
      </c>
      <c r="AY65">
        <v>32</v>
      </c>
      <c r="AZ65">
        <v>30</v>
      </c>
      <c r="BA65">
        <v>34</v>
      </c>
      <c r="BB65">
        <v>25</v>
      </c>
      <c r="BC65">
        <v>33</v>
      </c>
      <c r="BD65">
        <v>29</v>
      </c>
      <c r="BE65">
        <v>37</v>
      </c>
      <c r="BF65">
        <v>33</v>
      </c>
      <c r="BG65">
        <v>30</v>
      </c>
      <c r="BH65">
        <v>38</v>
      </c>
      <c r="BI65">
        <v>38</v>
      </c>
      <c r="BJ65">
        <v>29</v>
      </c>
      <c r="BK65">
        <v>36</v>
      </c>
      <c r="BL65">
        <v>37</v>
      </c>
      <c r="BM65">
        <v>37</v>
      </c>
      <c r="BN65">
        <v>33</v>
      </c>
      <c r="BO65">
        <v>30</v>
      </c>
      <c r="BP65">
        <v>28</v>
      </c>
      <c r="BQ65">
        <v>35</v>
      </c>
      <c r="BR65">
        <v>32</v>
      </c>
      <c r="BS65">
        <v>21</v>
      </c>
      <c r="BT65">
        <v>29</v>
      </c>
      <c r="BU65">
        <v>30</v>
      </c>
      <c r="BV65">
        <v>32</v>
      </c>
      <c r="BW65">
        <v>44</v>
      </c>
      <c r="BX65">
        <v>37</v>
      </c>
      <c r="BY65">
        <v>43</v>
      </c>
      <c r="BZ65">
        <v>30</v>
      </c>
      <c r="CA65">
        <v>30</v>
      </c>
      <c r="CB65">
        <v>31</v>
      </c>
      <c r="CC65">
        <v>37</v>
      </c>
      <c r="CD65">
        <v>39</v>
      </c>
      <c r="CE65">
        <v>44</v>
      </c>
      <c r="CF65">
        <v>26</v>
      </c>
      <c r="CG65">
        <v>36</v>
      </c>
      <c r="CH65">
        <v>39</v>
      </c>
      <c r="CI65">
        <v>31</v>
      </c>
      <c r="CJ65">
        <v>35</v>
      </c>
      <c r="CK65">
        <v>33</v>
      </c>
      <c r="CL65">
        <v>34</v>
      </c>
      <c r="CM65">
        <v>29</v>
      </c>
      <c r="CN65">
        <v>32</v>
      </c>
      <c r="CO65">
        <v>33</v>
      </c>
      <c r="CP65">
        <v>39</v>
      </c>
      <c r="CQ65">
        <v>28</v>
      </c>
      <c r="CR65">
        <v>33</v>
      </c>
      <c r="CS65">
        <v>25</v>
      </c>
      <c r="CT65">
        <v>31</v>
      </c>
      <c r="CU65">
        <v>33</v>
      </c>
      <c r="CV65">
        <v>30</v>
      </c>
      <c r="CW65">
        <v>32</v>
      </c>
      <c r="CX65">
        <v>27</v>
      </c>
      <c r="CY65">
        <v>32</v>
      </c>
      <c r="CZ65">
        <v>34</v>
      </c>
      <c r="DA65">
        <v>43</v>
      </c>
      <c r="DB65">
        <f t="shared" si="1"/>
        <v>33.19</v>
      </c>
      <c r="DC65">
        <f t="shared" si="0"/>
        <v>5.0003939238763371</v>
      </c>
    </row>
    <row r="66" spans="1:107" x14ac:dyDescent="0.2">
      <c r="A66" t="s">
        <v>338</v>
      </c>
      <c r="B66" t="s">
        <v>243</v>
      </c>
      <c r="C66" t="s">
        <v>248</v>
      </c>
      <c r="D66" t="s">
        <v>333</v>
      </c>
      <c r="E66" t="s">
        <v>334</v>
      </c>
      <c r="F66">
        <v>28</v>
      </c>
      <c r="G66">
        <v>34</v>
      </c>
      <c r="H66">
        <v>37</v>
      </c>
      <c r="I66">
        <v>38</v>
      </c>
      <c r="J66">
        <v>30</v>
      </c>
      <c r="K66">
        <v>34</v>
      </c>
      <c r="L66">
        <v>28</v>
      </c>
      <c r="M66">
        <v>30</v>
      </c>
      <c r="N66">
        <v>42</v>
      </c>
      <c r="O66">
        <v>32</v>
      </c>
      <c r="P66">
        <v>39</v>
      </c>
      <c r="Q66">
        <v>24</v>
      </c>
      <c r="R66">
        <v>27</v>
      </c>
      <c r="S66">
        <v>25</v>
      </c>
      <c r="T66">
        <v>31</v>
      </c>
      <c r="U66">
        <v>36</v>
      </c>
      <c r="V66">
        <v>26</v>
      </c>
      <c r="W66">
        <v>38</v>
      </c>
      <c r="X66">
        <v>29</v>
      </c>
      <c r="Y66">
        <v>38</v>
      </c>
      <c r="Z66">
        <v>31</v>
      </c>
      <c r="AA66">
        <v>32</v>
      </c>
      <c r="AB66">
        <v>39</v>
      </c>
      <c r="AC66">
        <v>27</v>
      </c>
      <c r="AD66">
        <v>37</v>
      </c>
      <c r="AE66">
        <v>28</v>
      </c>
      <c r="AF66">
        <v>25</v>
      </c>
      <c r="AG66">
        <v>35</v>
      </c>
      <c r="AH66">
        <v>35</v>
      </c>
      <c r="AI66">
        <v>41</v>
      </c>
      <c r="AJ66">
        <v>30</v>
      </c>
      <c r="AK66">
        <v>37</v>
      </c>
      <c r="AL66">
        <v>36</v>
      </c>
      <c r="AM66">
        <v>42</v>
      </c>
      <c r="AN66">
        <v>36</v>
      </c>
      <c r="AO66">
        <v>39</v>
      </c>
      <c r="AP66">
        <v>26</v>
      </c>
      <c r="AQ66">
        <v>38</v>
      </c>
      <c r="AR66">
        <v>39</v>
      </c>
      <c r="AS66">
        <v>26</v>
      </c>
      <c r="AT66">
        <v>30</v>
      </c>
      <c r="AU66">
        <v>27</v>
      </c>
      <c r="AV66">
        <v>27</v>
      </c>
      <c r="AW66">
        <v>25</v>
      </c>
      <c r="AX66">
        <v>34</v>
      </c>
      <c r="AY66">
        <v>31</v>
      </c>
      <c r="AZ66">
        <v>30</v>
      </c>
      <c r="BA66">
        <v>33</v>
      </c>
      <c r="BB66">
        <v>25</v>
      </c>
      <c r="BC66">
        <v>33</v>
      </c>
      <c r="BD66">
        <v>29</v>
      </c>
      <c r="BE66">
        <v>36</v>
      </c>
      <c r="BF66">
        <v>32</v>
      </c>
      <c r="BG66">
        <v>30</v>
      </c>
      <c r="BH66">
        <v>37</v>
      </c>
      <c r="BI66">
        <v>36</v>
      </c>
      <c r="BJ66">
        <v>29</v>
      </c>
      <c r="BK66">
        <v>36</v>
      </c>
      <c r="BL66">
        <v>37</v>
      </c>
      <c r="BM66">
        <v>37</v>
      </c>
      <c r="BN66">
        <v>33</v>
      </c>
      <c r="BO66">
        <v>30</v>
      </c>
      <c r="BP66">
        <v>28</v>
      </c>
      <c r="BQ66">
        <v>35</v>
      </c>
      <c r="BR66">
        <v>31</v>
      </c>
      <c r="BS66">
        <v>21</v>
      </c>
      <c r="BT66">
        <v>29</v>
      </c>
      <c r="BU66">
        <v>30</v>
      </c>
      <c r="BV66">
        <v>32</v>
      </c>
      <c r="BW66">
        <v>38</v>
      </c>
      <c r="BX66">
        <v>37</v>
      </c>
      <c r="BY66">
        <v>43</v>
      </c>
      <c r="BZ66">
        <v>30</v>
      </c>
      <c r="CA66">
        <v>30</v>
      </c>
      <c r="CB66">
        <v>31</v>
      </c>
      <c r="CC66">
        <v>36</v>
      </c>
      <c r="CD66">
        <v>39</v>
      </c>
      <c r="CE66">
        <v>43</v>
      </c>
      <c r="CF66">
        <v>26</v>
      </c>
      <c r="CG66">
        <v>35</v>
      </c>
      <c r="CH66">
        <v>38</v>
      </c>
      <c r="CI66">
        <v>31</v>
      </c>
      <c r="CJ66">
        <v>34</v>
      </c>
      <c r="CK66">
        <v>33</v>
      </c>
      <c r="CL66">
        <v>33</v>
      </c>
      <c r="CM66">
        <v>28</v>
      </c>
      <c r="CN66">
        <v>32</v>
      </c>
      <c r="CO66">
        <v>32</v>
      </c>
      <c r="CP66">
        <v>39</v>
      </c>
      <c r="CQ66">
        <v>26</v>
      </c>
      <c r="CR66">
        <v>33</v>
      </c>
      <c r="CS66">
        <v>23</v>
      </c>
      <c r="CT66">
        <v>31</v>
      </c>
      <c r="CU66">
        <v>32</v>
      </c>
      <c r="CV66">
        <v>30</v>
      </c>
      <c r="CW66">
        <v>29</v>
      </c>
      <c r="CX66">
        <v>25</v>
      </c>
      <c r="CY66">
        <v>31</v>
      </c>
      <c r="CZ66">
        <v>34</v>
      </c>
      <c r="DA66">
        <v>43</v>
      </c>
      <c r="DB66">
        <f t="shared" si="1"/>
        <v>32.53</v>
      </c>
      <c r="DC66">
        <f t="shared" si="0"/>
        <v>4.967480104223732</v>
      </c>
    </row>
    <row r="67" spans="1:107" x14ac:dyDescent="0.2">
      <c r="A67" t="s">
        <v>339</v>
      </c>
      <c r="B67" t="s">
        <v>250</v>
      </c>
      <c r="C67" t="s">
        <v>340</v>
      </c>
      <c r="D67" t="s">
        <v>333</v>
      </c>
      <c r="E67" t="s">
        <v>334</v>
      </c>
      <c r="F67">
        <v>0.912147335</v>
      </c>
      <c r="G67">
        <v>1.859212868</v>
      </c>
      <c r="H67">
        <v>0.94450860400000003</v>
      </c>
      <c r="I67">
        <v>2.5098634209999999</v>
      </c>
      <c r="J67">
        <v>0.80858865400000002</v>
      </c>
      <c r="K67">
        <v>1.4016670330000001</v>
      </c>
      <c r="L67">
        <v>1.956682077</v>
      </c>
      <c r="M67">
        <v>1.253778719</v>
      </c>
      <c r="N67">
        <v>0.963976269</v>
      </c>
      <c r="O67">
        <v>0.79922345800000005</v>
      </c>
      <c r="P67">
        <v>1.2562292310000001</v>
      </c>
      <c r="Q67">
        <v>0.66412144900000003</v>
      </c>
      <c r="R67">
        <v>0.98301024699999995</v>
      </c>
      <c r="S67">
        <v>0.99502632099999999</v>
      </c>
      <c r="T67">
        <v>1.177444052</v>
      </c>
      <c r="U67">
        <v>1.780695846</v>
      </c>
      <c r="V67">
        <v>1.0922040909999999</v>
      </c>
      <c r="W67">
        <v>1.0778009079999999</v>
      </c>
      <c r="X67">
        <v>0.82207129499999998</v>
      </c>
      <c r="Y67">
        <v>0.68450893599999996</v>
      </c>
      <c r="Z67">
        <v>1.156483817</v>
      </c>
      <c r="AA67">
        <v>1.4824577880000001</v>
      </c>
      <c r="AB67">
        <v>1.6924457690000001</v>
      </c>
      <c r="AC67">
        <v>1.0096621880000001</v>
      </c>
      <c r="AD67">
        <v>1.3843222719999999</v>
      </c>
      <c r="AE67">
        <v>1.4750239629999999</v>
      </c>
      <c r="AF67">
        <v>1.3847789880000001</v>
      </c>
      <c r="AG67">
        <v>0.78379148300000001</v>
      </c>
      <c r="AH67">
        <v>1.7837529480000001</v>
      </c>
      <c r="AI67">
        <v>0.95082073099999997</v>
      </c>
      <c r="AJ67">
        <v>1.564205316</v>
      </c>
      <c r="AK67">
        <v>1.1294732089999999</v>
      </c>
      <c r="AL67">
        <v>1.0685399799999999</v>
      </c>
      <c r="AM67">
        <v>1.0410184680000001</v>
      </c>
      <c r="AN67">
        <v>0.82135248000000005</v>
      </c>
      <c r="AO67">
        <v>1.272156029</v>
      </c>
      <c r="AP67">
        <v>1.328425572</v>
      </c>
      <c r="AQ67">
        <v>0.69070380399999998</v>
      </c>
      <c r="AR67">
        <v>0.80610233899999995</v>
      </c>
      <c r="AS67">
        <v>0.87056523100000005</v>
      </c>
      <c r="AT67">
        <v>1.3145264350000001</v>
      </c>
      <c r="AU67">
        <v>1.0495543270000001</v>
      </c>
      <c r="AV67">
        <v>0.61202259800000003</v>
      </c>
      <c r="AW67">
        <v>1.2845259680000001</v>
      </c>
      <c r="AX67">
        <v>1.2108164800000001</v>
      </c>
      <c r="AY67">
        <v>0.67994338899999995</v>
      </c>
      <c r="AZ67">
        <v>1.395452366</v>
      </c>
      <c r="BA67">
        <v>1.764763992</v>
      </c>
      <c r="BB67">
        <v>1.7654298909999999</v>
      </c>
      <c r="BC67">
        <v>0.97583937099999996</v>
      </c>
      <c r="BD67">
        <v>1.185332026</v>
      </c>
      <c r="BE67">
        <v>1.1720336680000001</v>
      </c>
      <c r="BF67">
        <v>0.67160060700000002</v>
      </c>
      <c r="BG67">
        <v>1.0127392500000001</v>
      </c>
      <c r="BH67">
        <v>0.70320206799999996</v>
      </c>
      <c r="BI67">
        <v>0.91596669900000005</v>
      </c>
      <c r="BJ67">
        <v>1.3995379649999999</v>
      </c>
      <c r="BK67">
        <v>1.4179097510000001</v>
      </c>
      <c r="BL67">
        <v>1.334540152</v>
      </c>
      <c r="BM67">
        <v>0.97097763500000001</v>
      </c>
      <c r="BN67">
        <v>1.3370216290000001</v>
      </c>
      <c r="BO67">
        <v>1.1783325330000001</v>
      </c>
      <c r="BP67">
        <v>0.90253836899999995</v>
      </c>
      <c r="BQ67">
        <v>1.174158644</v>
      </c>
      <c r="BR67">
        <v>0.72193549099999998</v>
      </c>
      <c r="BS67">
        <v>1.620925328</v>
      </c>
      <c r="BT67">
        <v>2.0626848619999998</v>
      </c>
      <c r="BU67">
        <v>0.81694342200000003</v>
      </c>
      <c r="BV67">
        <v>0.83956897399999997</v>
      </c>
      <c r="BW67">
        <v>0.96407469599999995</v>
      </c>
      <c r="BX67">
        <v>1.043040132</v>
      </c>
      <c r="BY67">
        <v>1.2872853950000001</v>
      </c>
      <c r="BZ67">
        <v>2.3953497110000002</v>
      </c>
      <c r="CA67">
        <v>1.8029971499999999</v>
      </c>
      <c r="CB67">
        <v>0.76762013399999995</v>
      </c>
      <c r="CC67">
        <v>1.5036796020000001</v>
      </c>
      <c r="CD67">
        <v>1.102715771</v>
      </c>
      <c r="CE67">
        <v>1.5283866500000001</v>
      </c>
      <c r="CF67">
        <v>0.52959650400000002</v>
      </c>
      <c r="CG67">
        <v>2.196932345</v>
      </c>
      <c r="CH67">
        <v>1.6151467159999999</v>
      </c>
      <c r="CI67">
        <v>1.2404463210000001</v>
      </c>
      <c r="CJ67">
        <v>0.483337878</v>
      </c>
      <c r="CK67">
        <v>0.99117154299999999</v>
      </c>
      <c r="CL67">
        <v>1.105508119</v>
      </c>
      <c r="CM67">
        <v>1.7398160810000001</v>
      </c>
      <c r="CN67">
        <v>0.68690638500000001</v>
      </c>
      <c r="CO67">
        <v>0.69961246300000002</v>
      </c>
      <c r="CP67">
        <v>1.0705738199999999</v>
      </c>
      <c r="CQ67">
        <v>1.0048477950000001</v>
      </c>
      <c r="CR67">
        <v>1.0902838109999999</v>
      </c>
      <c r="CS67">
        <v>0.67411114400000005</v>
      </c>
      <c r="CT67">
        <v>1.267869903</v>
      </c>
      <c r="CU67">
        <v>2.0769828380000002</v>
      </c>
      <c r="CV67">
        <v>0.91633790400000004</v>
      </c>
      <c r="CW67">
        <v>3.00739891</v>
      </c>
      <c r="CX67">
        <v>0.85138445399999996</v>
      </c>
      <c r="CY67">
        <v>0.97594371000000002</v>
      </c>
      <c r="CZ67">
        <v>1.7117497100000001</v>
      </c>
      <c r="DA67">
        <v>1.2531433919999999</v>
      </c>
      <c r="DB67">
        <f t="shared" si="1"/>
        <v>1.2071391806599998</v>
      </c>
      <c r="DC67">
        <f t="shared" ref="DC67:DC71" si="2">STDEV(F67:DA67)</f>
        <v>0.4524659335281771</v>
      </c>
    </row>
    <row r="68" spans="1:107" x14ac:dyDescent="0.2">
      <c r="A68" t="s">
        <v>341</v>
      </c>
      <c r="B68" t="s">
        <v>250</v>
      </c>
      <c r="C68" t="s">
        <v>342</v>
      </c>
      <c r="D68" t="s">
        <v>333</v>
      </c>
      <c r="E68" t="s">
        <v>334</v>
      </c>
      <c r="F68">
        <v>0.51373676599999996</v>
      </c>
      <c r="G68">
        <v>0.55667998799999996</v>
      </c>
      <c r="H68">
        <v>0.38844632299999998</v>
      </c>
      <c r="I68">
        <v>0.63725278299999999</v>
      </c>
      <c r="J68">
        <v>0.357006561</v>
      </c>
      <c r="K68">
        <v>0.54968613899999996</v>
      </c>
      <c r="L68">
        <v>0.64635298900000004</v>
      </c>
      <c r="M68">
        <v>0.40427224</v>
      </c>
      <c r="N68">
        <v>0.34778548300000001</v>
      </c>
      <c r="O68">
        <v>0.45510969699999998</v>
      </c>
      <c r="P68">
        <v>0.36852156400000002</v>
      </c>
      <c r="Q68">
        <v>0.28214758600000001</v>
      </c>
      <c r="R68">
        <v>0.46452470499999998</v>
      </c>
      <c r="S68">
        <v>0.31894876799999999</v>
      </c>
      <c r="T68">
        <v>0.49613619399999997</v>
      </c>
      <c r="U68">
        <v>0.58439752599999994</v>
      </c>
      <c r="V68">
        <v>0.44899314800000001</v>
      </c>
      <c r="W68">
        <v>0.52431334299999999</v>
      </c>
      <c r="X68">
        <v>0.43664100500000003</v>
      </c>
      <c r="Y68">
        <v>0.30952818700000001</v>
      </c>
      <c r="Z68">
        <v>0.45031158599999999</v>
      </c>
      <c r="AA68">
        <v>0.465639213</v>
      </c>
      <c r="AB68">
        <v>0.51538034600000004</v>
      </c>
      <c r="AC68">
        <v>0.44709330400000002</v>
      </c>
      <c r="AD68">
        <v>0.465838213</v>
      </c>
      <c r="AE68">
        <v>0.48175773199999999</v>
      </c>
      <c r="AF68">
        <v>0.57400784900000001</v>
      </c>
      <c r="AG68">
        <v>0.401844278</v>
      </c>
      <c r="AH68">
        <v>0.52600571699999998</v>
      </c>
      <c r="AI68">
        <v>0.470207123</v>
      </c>
      <c r="AJ68">
        <v>0.54655854699999995</v>
      </c>
      <c r="AK68">
        <v>0.44754709599999998</v>
      </c>
      <c r="AL68">
        <v>0.39115486900000002</v>
      </c>
      <c r="AM68">
        <v>0.42494441100000002</v>
      </c>
      <c r="AN68">
        <v>0.38780683700000002</v>
      </c>
      <c r="AO68">
        <v>0.46244167899999999</v>
      </c>
      <c r="AP68">
        <v>0.44192321699999998</v>
      </c>
      <c r="AQ68">
        <v>0.29687639799999999</v>
      </c>
      <c r="AR68">
        <v>0.33099156699999999</v>
      </c>
      <c r="AS68">
        <v>0.3920555</v>
      </c>
      <c r="AT68">
        <v>0.51883547399999996</v>
      </c>
      <c r="AU68">
        <v>0.46749118499999998</v>
      </c>
      <c r="AV68">
        <v>0.34994047700000003</v>
      </c>
      <c r="AW68">
        <v>0.52133642000000002</v>
      </c>
      <c r="AX68">
        <v>0.440329896</v>
      </c>
      <c r="AY68">
        <v>0.39249574799999998</v>
      </c>
      <c r="AZ68">
        <v>0.43992812599999997</v>
      </c>
      <c r="BA68">
        <v>0.53463316299999997</v>
      </c>
      <c r="BB68">
        <v>0.60942696900000004</v>
      </c>
      <c r="BC68">
        <v>0.42055237600000001</v>
      </c>
      <c r="BD68">
        <v>0.42825218799999998</v>
      </c>
      <c r="BE68">
        <v>0.50233371000000004</v>
      </c>
      <c r="BF68">
        <v>0.33802512600000001</v>
      </c>
      <c r="BG68">
        <v>0.50779268200000005</v>
      </c>
      <c r="BH68">
        <v>0.33435188199999999</v>
      </c>
      <c r="BI68">
        <v>0.43551802099999998</v>
      </c>
      <c r="BJ68">
        <v>0.60827986499999998</v>
      </c>
      <c r="BK68">
        <v>0.56526423000000003</v>
      </c>
      <c r="BL68">
        <v>0.49397292199999998</v>
      </c>
      <c r="BM68">
        <v>0.43139058000000002</v>
      </c>
      <c r="BN68">
        <v>0.49904190100000001</v>
      </c>
      <c r="BO68">
        <v>0.39836637200000002</v>
      </c>
      <c r="BP68">
        <v>0.532553269</v>
      </c>
      <c r="BQ68">
        <v>0.42927494100000002</v>
      </c>
      <c r="BR68">
        <v>0.34733767500000001</v>
      </c>
      <c r="BS68">
        <v>0.54162048200000001</v>
      </c>
      <c r="BT68">
        <v>0.70638307600000005</v>
      </c>
      <c r="BU68">
        <v>0.47733588799999999</v>
      </c>
      <c r="BV68">
        <v>0.40131555600000002</v>
      </c>
      <c r="BW68">
        <v>0.40900303799999999</v>
      </c>
      <c r="BX68">
        <v>0.44897407700000003</v>
      </c>
      <c r="BY68">
        <v>0.38287488200000003</v>
      </c>
      <c r="BZ68">
        <v>0.61624657100000002</v>
      </c>
      <c r="CA68">
        <v>0.68582651900000002</v>
      </c>
      <c r="CB68">
        <v>0.42409266099999998</v>
      </c>
      <c r="CC68">
        <v>0.51871678799999998</v>
      </c>
      <c r="CD68">
        <v>0.32573534300000001</v>
      </c>
      <c r="CE68">
        <v>0.52992991599999995</v>
      </c>
      <c r="CF68">
        <v>0.248483911</v>
      </c>
      <c r="CG68">
        <v>0.47956712499999998</v>
      </c>
      <c r="CH68">
        <v>0.44431706100000001</v>
      </c>
      <c r="CI68">
        <v>0.51566455</v>
      </c>
      <c r="CJ68">
        <v>0.24798210700000001</v>
      </c>
      <c r="CK68">
        <v>0.361192666</v>
      </c>
      <c r="CL68">
        <v>0.45932625900000001</v>
      </c>
      <c r="CM68">
        <v>0.62231913299999997</v>
      </c>
      <c r="CN68">
        <v>0.44611728699999997</v>
      </c>
      <c r="CO68">
        <v>0.33524868400000002</v>
      </c>
      <c r="CP68">
        <v>0.46432194199999999</v>
      </c>
      <c r="CQ68">
        <v>0.56189264699999997</v>
      </c>
      <c r="CR68">
        <v>0.49236746199999998</v>
      </c>
      <c r="CS68">
        <v>0.32657096400000002</v>
      </c>
      <c r="CT68">
        <v>0.53114995700000001</v>
      </c>
      <c r="CU68">
        <v>0.52806515899999995</v>
      </c>
      <c r="CV68">
        <v>0.453725404</v>
      </c>
      <c r="CW68">
        <v>0.73036249399999997</v>
      </c>
      <c r="CX68">
        <v>0.41931634099999998</v>
      </c>
      <c r="CY68">
        <v>0.47997019400000002</v>
      </c>
      <c r="CZ68">
        <v>0.50715126099999996</v>
      </c>
      <c r="DA68">
        <v>0.44671024999999998</v>
      </c>
      <c r="DB68">
        <f t="shared" ref="DB68:DB71" si="3">AVERAGE(F68:DA68)</f>
        <v>0.46127469329999998</v>
      </c>
      <c r="DC68">
        <f t="shared" si="2"/>
        <v>9.5772396738299986E-2</v>
      </c>
    </row>
    <row r="69" spans="1:107" x14ac:dyDescent="0.2">
      <c r="A69" t="s">
        <v>343</v>
      </c>
      <c r="B69" t="s">
        <v>250</v>
      </c>
      <c r="C69" t="s">
        <v>344</v>
      </c>
      <c r="D69" t="s">
        <v>333</v>
      </c>
      <c r="E69" t="s">
        <v>334</v>
      </c>
      <c r="F69">
        <v>0.39841056899999999</v>
      </c>
      <c r="G69">
        <v>1.30253288</v>
      </c>
      <c r="H69">
        <v>0.55606228099999999</v>
      </c>
      <c r="I69">
        <v>1.8726106389999999</v>
      </c>
      <c r="J69">
        <v>0.45158209300000002</v>
      </c>
      <c r="K69">
        <v>0.85198089399999999</v>
      </c>
      <c r="L69">
        <v>1.3103290869999999</v>
      </c>
      <c r="M69">
        <v>0.84950647899999998</v>
      </c>
      <c r="N69">
        <v>0.61619078699999996</v>
      </c>
      <c r="O69">
        <v>0.34411376100000002</v>
      </c>
      <c r="P69">
        <v>0.88770766599999995</v>
      </c>
      <c r="Q69">
        <v>0.38197386300000002</v>
      </c>
      <c r="R69">
        <v>0.51848554199999997</v>
      </c>
      <c r="S69">
        <v>0.67607755400000002</v>
      </c>
      <c r="T69">
        <v>0.68130785699999996</v>
      </c>
      <c r="U69">
        <v>1.1962983199999999</v>
      </c>
      <c r="V69">
        <v>0.64321094300000003</v>
      </c>
      <c r="W69">
        <v>0.55348756600000004</v>
      </c>
      <c r="X69">
        <v>0.38543029099999998</v>
      </c>
      <c r="Y69">
        <v>0.37498074799999997</v>
      </c>
      <c r="Z69">
        <v>0.70617223100000004</v>
      </c>
      <c r="AA69">
        <v>1.0168185750000001</v>
      </c>
      <c r="AB69">
        <v>1.1770654229999999</v>
      </c>
      <c r="AC69">
        <v>0.56256888400000005</v>
      </c>
      <c r="AD69">
        <v>0.91848405899999996</v>
      </c>
      <c r="AE69">
        <v>0.99326623000000003</v>
      </c>
      <c r="AF69">
        <v>0.81077113899999997</v>
      </c>
      <c r="AG69">
        <v>0.38194720500000001</v>
      </c>
      <c r="AH69">
        <v>1.257747231</v>
      </c>
      <c r="AI69">
        <v>0.480613607</v>
      </c>
      <c r="AJ69">
        <v>1.017646769</v>
      </c>
      <c r="AK69">
        <v>0.68192611299999994</v>
      </c>
      <c r="AL69">
        <v>0.67738511099999998</v>
      </c>
      <c r="AM69">
        <v>0.61607405699999995</v>
      </c>
      <c r="AN69">
        <v>0.43354564299999998</v>
      </c>
      <c r="AO69">
        <v>0.809714351</v>
      </c>
      <c r="AP69">
        <v>0.88650235499999996</v>
      </c>
      <c r="AQ69">
        <v>0.39382740599999999</v>
      </c>
      <c r="AR69">
        <v>0.47511077200000001</v>
      </c>
      <c r="AS69">
        <v>0.47850973099999999</v>
      </c>
      <c r="AT69">
        <v>0.79569096100000003</v>
      </c>
      <c r="AU69">
        <v>0.58206314199999998</v>
      </c>
      <c r="AV69">
        <v>0.262082121</v>
      </c>
      <c r="AW69">
        <v>0.76318954800000005</v>
      </c>
      <c r="AX69">
        <v>0.77048658400000003</v>
      </c>
      <c r="AY69">
        <v>0.28744764099999998</v>
      </c>
      <c r="AZ69">
        <v>0.955524241</v>
      </c>
      <c r="BA69">
        <v>1.2301308280000001</v>
      </c>
      <c r="BB69">
        <v>1.1560029220000001</v>
      </c>
      <c r="BC69">
        <v>0.55528699500000001</v>
      </c>
      <c r="BD69">
        <v>0.75707983700000003</v>
      </c>
      <c r="BE69">
        <v>0.66969995699999996</v>
      </c>
      <c r="BF69">
        <v>0.33357548199999998</v>
      </c>
      <c r="BG69">
        <v>0.50494656800000004</v>
      </c>
      <c r="BH69">
        <v>0.36885018600000002</v>
      </c>
      <c r="BI69">
        <v>0.48044867800000002</v>
      </c>
      <c r="BJ69">
        <v>0.79125809999999996</v>
      </c>
      <c r="BK69">
        <v>0.85264552100000002</v>
      </c>
      <c r="BL69">
        <v>0.84056723</v>
      </c>
      <c r="BM69">
        <v>0.53958705500000004</v>
      </c>
      <c r="BN69">
        <v>0.83797972799999998</v>
      </c>
      <c r="BO69">
        <v>0.77996616100000005</v>
      </c>
      <c r="BP69">
        <v>0.36998510000000001</v>
      </c>
      <c r="BQ69">
        <v>0.74488370299999995</v>
      </c>
      <c r="BR69">
        <v>0.374597817</v>
      </c>
      <c r="BS69">
        <v>1.0793048460000001</v>
      </c>
      <c r="BT69">
        <v>1.356301786</v>
      </c>
      <c r="BU69">
        <v>0.33960753399999999</v>
      </c>
      <c r="BV69">
        <v>0.43825341800000001</v>
      </c>
      <c r="BW69">
        <v>0.55507165800000002</v>
      </c>
      <c r="BX69">
        <v>0.59406605499999998</v>
      </c>
      <c r="BY69">
        <v>0.904410512</v>
      </c>
      <c r="BZ69">
        <v>1.7791031399999999</v>
      </c>
      <c r="CA69">
        <v>1.117170631</v>
      </c>
      <c r="CB69">
        <v>0.34352747300000003</v>
      </c>
      <c r="CC69">
        <v>0.98496281399999996</v>
      </c>
      <c r="CD69">
        <v>0.776980428</v>
      </c>
      <c r="CE69">
        <v>0.99845673400000001</v>
      </c>
      <c r="CF69">
        <v>0.28111259300000002</v>
      </c>
      <c r="CG69">
        <v>1.71736522</v>
      </c>
      <c r="CH69">
        <v>1.1708296549999999</v>
      </c>
      <c r="CI69">
        <v>0.72478177099999996</v>
      </c>
      <c r="CJ69">
        <v>0.23535576999999999</v>
      </c>
      <c r="CK69">
        <v>0.62997887699999999</v>
      </c>
      <c r="CL69">
        <v>0.64618186099999997</v>
      </c>
      <c r="CM69">
        <v>1.117496949</v>
      </c>
      <c r="CN69">
        <v>0.24078909800000001</v>
      </c>
      <c r="CO69">
        <v>0.364363779</v>
      </c>
      <c r="CP69">
        <v>0.60625187800000002</v>
      </c>
      <c r="CQ69">
        <v>0.44295514800000002</v>
      </c>
      <c r="CR69">
        <v>0.59791634999999999</v>
      </c>
      <c r="CS69">
        <v>0.34754017999999998</v>
      </c>
      <c r="CT69">
        <v>0.73671994500000004</v>
      </c>
      <c r="CU69">
        <v>1.5489176790000001</v>
      </c>
      <c r="CV69">
        <v>0.46261249999999998</v>
      </c>
      <c r="CW69">
        <v>2.2770364160000001</v>
      </c>
      <c r="CX69">
        <v>0.43206811299999998</v>
      </c>
      <c r="CY69">
        <v>0.49597351499999998</v>
      </c>
      <c r="CZ69">
        <v>1.2045984489999999</v>
      </c>
      <c r="DA69">
        <v>0.80643314200000005</v>
      </c>
      <c r="DB69">
        <f t="shared" si="3"/>
        <v>0.74586448734999999</v>
      </c>
      <c r="DC69">
        <f t="shared" si="2"/>
        <v>0.38128054566694192</v>
      </c>
    </row>
    <row r="70" spans="1:107" x14ac:dyDescent="0.2">
      <c r="A70" t="s">
        <v>345</v>
      </c>
      <c r="B70" t="s">
        <v>263</v>
      </c>
      <c r="C70" t="s">
        <v>346</v>
      </c>
      <c r="D70" t="s">
        <v>347</v>
      </c>
      <c r="E70" t="s">
        <v>348</v>
      </c>
      <c r="F70">
        <v>0.37184986399999997</v>
      </c>
      <c r="G70">
        <v>1.4813316510000001</v>
      </c>
      <c r="H70">
        <v>0.68581014699999998</v>
      </c>
      <c r="I70">
        <v>2.371973476</v>
      </c>
      <c r="J70">
        <v>0.45672941700000003</v>
      </c>
      <c r="K70">
        <v>0.96557834600000003</v>
      </c>
      <c r="L70">
        <v>1.222973815</v>
      </c>
      <c r="M70">
        <v>0.84950647899999998</v>
      </c>
      <c r="N70">
        <v>0.86266710099999999</v>
      </c>
      <c r="O70">
        <v>0.36705467899999999</v>
      </c>
      <c r="P70">
        <v>1.1540199659999999</v>
      </c>
      <c r="Q70">
        <v>0.30557909100000002</v>
      </c>
      <c r="R70">
        <v>0.46663698799999997</v>
      </c>
      <c r="S70">
        <v>0.59484467699999999</v>
      </c>
      <c r="T70">
        <v>0.79632281199999999</v>
      </c>
      <c r="U70">
        <v>1.4734469990000001</v>
      </c>
      <c r="V70">
        <v>0.55744948400000005</v>
      </c>
      <c r="W70">
        <v>0.70108424999999996</v>
      </c>
      <c r="X70">
        <v>0.37258261399999998</v>
      </c>
      <c r="Y70">
        <v>0.47497561500000002</v>
      </c>
      <c r="Z70">
        <v>0.73865010600000003</v>
      </c>
      <c r="AA70">
        <v>1.0846064799999999</v>
      </c>
      <c r="AB70">
        <v>1.53018505</v>
      </c>
      <c r="AC70">
        <v>0.50631199500000001</v>
      </c>
      <c r="AD70">
        <v>1.1327970060000001</v>
      </c>
      <c r="AE70">
        <v>1.086308061</v>
      </c>
      <c r="AF70">
        <v>0.67564261599999997</v>
      </c>
      <c r="AG70">
        <v>0.44560507300000002</v>
      </c>
      <c r="AH70">
        <v>1.46737177</v>
      </c>
      <c r="AI70">
        <v>0.708745976</v>
      </c>
      <c r="AJ70">
        <v>1.1194678840000001</v>
      </c>
      <c r="AK70">
        <v>0.87616754799999996</v>
      </c>
      <c r="AL70">
        <v>0.81286213299999999</v>
      </c>
      <c r="AM70">
        <v>0.86250367999999999</v>
      </c>
      <c r="AN70">
        <v>0.52025477200000003</v>
      </c>
      <c r="AO70">
        <v>1.0834283280000001</v>
      </c>
      <c r="AP70">
        <v>0.76830204099999999</v>
      </c>
      <c r="AQ70">
        <v>0.49884804700000002</v>
      </c>
      <c r="AR70">
        <v>0.61764400399999997</v>
      </c>
      <c r="AS70">
        <v>0.47737584799999999</v>
      </c>
      <c r="AT70">
        <v>0.79569096100000003</v>
      </c>
      <c r="AU70">
        <v>0.57740966000000005</v>
      </c>
      <c r="AV70">
        <v>0.23587390899999999</v>
      </c>
      <c r="AW70">
        <v>0.63599128999999999</v>
      </c>
      <c r="AX70">
        <v>0.87321812899999995</v>
      </c>
      <c r="AY70">
        <v>0.33937888700000002</v>
      </c>
      <c r="AZ70">
        <v>0.955524241</v>
      </c>
      <c r="BA70">
        <v>1.357964409</v>
      </c>
      <c r="BB70">
        <v>0.96333576799999998</v>
      </c>
      <c r="BC70">
        <v>0.61081569499999999</v>
      </c>
      <c r="BD70">
        <v>0.73184384300000005</v>
      </c>
      <c r="BE70">
        <v>0.80363994900000002</v>
      </c>
      <c r="BF70">
        <v>0.35581384700000002</v>
      </c>
      <c r="BG70">
        <v>0.50494656800000004</v>
      </c>
      <c r="BH70">
        <v>0.46926125200000002</v>
      </c>
      <c r="BI70">
        <v>0.59791526699999997</v>
      </c>
      <c r="BJ70">
        <v>0.76488283000000001</v>
      </c>
      <c r="BK70">
        <v>1.023174625</v>
      </c>
      <c r="BL70">
        <v>1.0366995830000001</v>
      </c>
      <c r="BM70">
        <v>0.66549070099999996</v>
      </c>
      <c r="BN70">
        <v>0.921777701</v>
      </c>
      <c r="BO70">
        <v>0.77996616100000005</v>
      </c>
      <c r="BP70">
        <v>0.34531942700000001</v>
      </c>
      <c r="BQ70">
        <v>0.86903098599999995</v>
      </c>
      <c r="BR70">
        <v>0.402606672</v>
      </c>
      <c r="BS70">
        <v>0.75551339200000001</v>
      </c>
      <c r="BT70">
        <v>1.311091727</v>
      </c>
      <c r="BU70">
        <v>0.33960753399999999</v>
      </c>
      <c r="BV70">
        <v>0.46747031300000003</v>
      </c>
      <c r="BW70">
        <v>1.084767056</v>
      </c>
      <c r="BX70">
        <v>0.732681468</v>
      </c>
      <c r="BY70">
        <v>1.2963217339999999</v>
      </c>
      <c r="BZ70">
        <v>1.7791031399999999</v>
      </c>
      <c r="CA70">
        <v>1.117170631</v>
      </c>
      <c r="CB70">
        <v>0.35497838900000001</v>
      </c>
      <c r="CC70">
        <v>1.181955377</v>
      </c>
      <c r="CD70">
        <v>1.010074556</v>
      </c>
      <c r="CE70">
        <v>1.4343115390000001</v>
      </c>
      <c r="CF70">
        <v>0.243630914</v>
      </c>
      <c r="CG70">
        <v>2.0035927560000002</v>
      </c>
      <c r="CH70">
        <v>1.483050896</v>
      </c>
      <c r="CI70">
        <v>0.74894116300000002</v>
      </c>
      <c r="CJ70">
        <v>0.26673654000000002</v>
      </c>
      <c r="CK70">
        <v>0.69297676399999997</v>
      </c>
      <c r="CL70">
        <v>0.71124780300000001</v>
      </c>
      <c r="CM70">
        <v>1.0487326960000001</v>
      </c>
      <c r="CN70">
        <v>0.256841704</v>
      </c>
      <c r="CO70">
        <v>0.38865469699999999</v>
      </c>
      <c r="CP70">
        <v>0.78812744099999998</v>
      </c>
      <c r="CQ70">
        <v>0.39293138799999999</v>
      </c>
      <c r="CR70">
        <v>0.65770798500000005</v>
      </c>
      <c r="CS70">
        <v>0.30810355499999997</v>
      </c>
      <c r="CT70">
        <v>0.76127727700000003</v>
      </c>
      <c r="CU70">
        <v>1.6521788580000001</v>
      </c>
      <c r="CV70">
        <v>0.46261249999999998</v>
      </c>
      <c r="CW70">
        <v>2.2322541939999998</v>
      </c>
      <c r="CX70">
        <v>0.37505999899999998</v>
      </c>
      <c r="CY70">
        <v>0.56243853799999999</v>
      </c>
      <c r="CZ70">
        <v>1.365211575</v>
      </c>
      <c r="DA70">
        <v>1.1558875040000001</v>
      </c>
      <c r="DB70">
        <f t="shared" si="3"/>
        <v>0.82586311853000016</v>
      </c>
      <c r="DC70">
        <f t="shared" si="2"/>
        <v>0.43455912776308936</v>
      </c>
    </row>
    <row r="71" spans="1:107" x14ac:dyDescent="0.2">
      <c r="A71" t="s">
        <v>349</v>
      </c>
      <c r="B71" t="s">
        <v>250</v>
      </c>
      <c r="C71" t="s">
        <v>350</v>
      </c>
      <c r="D71" t="s">
        <v>347</v>
      </c>
      <c r="E71" t="s">
        <v>348</v>
      </c>
      <c r="F71">
        <v>0.39841056899999999</v>
      </c>
      <c r="G71">
        <v>1.265317655</v>
      </c>
      <c r="H71">
        <v>0.55606228099999999</v>
      </c>
      <c r="I71">
        <v>1.8726106389999999</v>
      </c>
      <c r="J71">
        <v>0.43701492800000002</v>
      </c>
      <c r="K71">
        <v>0.85198089399999999</v>
      </c>
      <c r="L71">
        <v>1.3103290869999999</v>
      </c>
      <c r="M71">
        <v>0.84950647899999998</v>
      </c>
      <c r="N71">
        <v>0.60186076799999999</v>
      </c>
      <c r="O71">
        <v>0.34411376100000002</v>
      </c>
      <c r="P71">
        <v>0.88770766599999995</v>
      </c>
      <c r="Q71">
        <v>0.38197386300000002</v>
      </c>
      <c r="R71">
        <v>0.499968201</v>
      </c>
      <c r="S71">
        <v>0.65007457099999999</v>
      </c>
      <c r="T71">
        <v>0.68918198500000005</v>
      </c>
      <c r="U71">
        <v>1.1946867560000001</v>
      </c>
      <c r="V71">
        <v>0.64321094300000003</v>
      </c>
      <c r="W71">
        <v>0.55348756600000004</v>
      </c>
      <c r="X71">
        <v>0.38543029099999998</v>
      </c>
      <c r="Y71">
        <v>0.37498074799999997</v>
      </c>
      <c r="Z71">
        <v>0.69248447499999999</v>
      </c>
      <c r="AA71">
        <v>1.0168185750000001</v>
      </c>
      <c r="AB71">
        <v>1.1770654229999999</v>
      </c>
      <c r="AC71">
        <v>0.56256888400000005</v>
      </c>
      <c r="AD71">
        <v>0.91848405899999996</v>
      </c>
      <c r="AE71">
        <v>1.0097263599999999</v>
      </c>
      <c r="AF71">
        <v>0.81077113899999997</v>
      </c>
      <c r="AG71">
        <v>0.37133756099999998</v>
      </c>
      <c r="AH71">
        <v>1.257747231</v>
      </c>
      <c r="AI71">
        <v>0.50624712599999999</v>
      </c>
      <c r="AJ71">
        <v>1.0250892920000001</v>
      </c>
      <c r="AK71">
        <v>0.66398068899999996</v>
      </c>
      <c r="AL71">
        <v>0.67738511099999998</v>
      </c>
      <c r="AM71">
        <v>0.61607405699999995</v>
      </c>
      <c r="AN71">
        <v>0.42182819300000002</v>
      </c>
      <c r="AO71">
        <v>0.81115946100000003</v>
      </c>
      <c r="AP71">
        <v>0.88650235499999996</v>
      </c>
      <c r="AQ71">
        <v>0.39382740599999999</v>
      </c>
      <c r="AR71">
        <v>0.46323300299999998</v>
      </c>
      <c r="AS71">
        <v>0.50722545500000005</v>
      </c>
      <c r="AT71">
        <v>0.79569096100000003</v>
      </c>
      <c r="AU71">
        <v>0.60211533900000003</v>
      </c>
      <c r="AV71">
        <v>0.262082121</v>
      </c>
      <c r="AW71">
        <v>0.73383610399999999</v>
      </c>
      <c r="AX71">
        <v>0.77048658400000003</v>
      </c>
      <c r="AY71">
        <v>0.31816770599999999</v>
      </c>
      <c r="AZ71">
        <v>0.955524241</v>
      </c>
      <c r="BA71">
        <v>1.19820389</v>
      </c>
      <c r="BB71">
        <v>1.1560029220000001</v>
      </c>
      <c r="BC71">
        <v>0.55528699500000001</v>
      </c>
      <c r="BD71">
        <v>0.75707983700000003</v>
      </c>
      <c r="BE71">
        <v>0.65159995800000003</v>
      </c>
      <c r="BF71">
        <v>0.32346713399999999</v>
      </c>
      <c r="BG71">
        <v>0.50494656800000004</v>
      </c>
      <c r="BH71">
        <v>0.37046941</v>
      </c>
      <c r="BI71">
        <v>0.47058644900000002</v>
      </c>
      <c r="BJ71">
        <v>0.79125809999999996</v>
      </c>
      <c r="BK71">
        <v>0.85264552100000002</v>
      </c>
      <c r="BL71">
        <v>0.84056723</v>
      </c>
      <c r="BM71">
        <v>0.53958705500000004</v>
      </c>
      <c r="BN71">
        <v>0.83797972799999998</v>
      </c>
      <c r="BO71">
        <v>0.77996616100000005</v>
      </c>
      <c r="BP71">
        <v>0.36998510000000001</v>
      </c>
      <c r="BQ71">
        <v>0.74488370299999995</v>
      </c>
      <c r="BR71">
        <v>0.37744375499999999</v>
      </c>
      <c r="BS71">
        <v>1.0793048460000001</v>
      </c>
      <c r="BT71">
        <v>1.356301786</v>
      </c>
      <c r="BU71">
        <v>0.33960753399999999</v>
      </c>
      <c r="BV71">
        <v>0.43825341800000001</v>
      </c>
      <c r="BW71">
        <v>0.57920345799999995</v>
      </c>
      <c r="BX71">
        <v>0.59406605499999998</v>
      </c>
      <c r="BY71">
        <v>0.904410512</v>
      </c>
      <c r="BZ71">
        <v>1.7791031399999999</v>
      </c>
      <c r="CA71">
        <v>1.117170631</v>
      </c>
      <c r="CB71">
        <v>0.34352747300000003</v>
      </c>
      <c r="CC71">
        <v>0.95834219799999998</v>
      </c>
      <c r="CD71">
        <v>0.776980428</v>
      </c>
      <c r="CE71">
        <v>0.97793968600000003</v>
      </c>
      <c r="CF71">
        <v>0.28111259300000002</v>
      </c>
      <c r="CG71">
        <v>1.6696606300000001</v>
      </c>
      <c r="CH71">
        <v>1.140808381</v>
      </c>
      <c r="CI71">
        <v>0.72478177099999996</v>
      </c>
      <c r="CJ71">
        <v>0.22863132</v>
      </c>
      <c r="CK71">
        <v>0.62997887699999999</v>
      </c>
      <c r="CL71">
        <v>0.62757159100000004</v>
      </c>
      <c r="CM71">
        <v>1.0848958929999999</v>
      </c>
      <c r="CN71">
        <v>0.24078909800000001</v>
      </c>
      <c r="CO71">
        <v>0.35332245200000001</v>
      </c>
      <c r="CP71">
        <v>0.60625187800000002</v>
      </c>
      <c r="CQ71">
        <v>0.42654940200000002</v>
      </c>
      <c r="CR71">
        <v>0.59791634999999999</v>
      </c>
      <c r="CS71">
        <v>0.376901088</v>
      </c>
      <c r="CT71">
        <v>0.73671994500000004</v>
      </c>
      <c r="CU71">
        <v>1.50198078</v>
      </c>
      <c r="CV71">
        <v>0.46261249999999998</v>
      </c>
      <c r="CW71">
        <v>2.2132025949999998</v>
      </c>
      <c r="CX71">
        <v>0.41545010900000001</v>
      </c>
      <c r="CY71">
        <v>0.52728612900000005</v>
      </c>
      <c r="CZ71">
        <v>1.2045984489999999</v>
      </c>
      <c r="DA71">
        <v>0.80643314200000005</v>
      </c>
      <c r="DB71">
        <f t="shared" si="3"/>
        <v>0.74198994216000014</v>
      </c>
      <c r="DC71">
        <f t="shared" si="2"/>
        <v>0.37477073964610674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CPP</vt:lpstr>
      <vt:lpstr>Arena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Branch Vincent</cp:lastModifiedBy>
  <dcterms:created xsi:type="dcterms:W3CDTF">2016-06-30T19:03:59Z</dcterms:created>
  <dcterms:modified xsi:type="dcterms:W3CDTF">2016-07-08T15:38:36Z</dcterms:modified>
</cp:coreProperties>
</file>