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BNN/results_files/"/>
    </mc:Choice>
  </mc:AlternateContent>
  <xr:revisionPtr revIDLastSave="0" documentId="13_ncr:1_{29ADE536-7CF9-374D-AC45-C61E11407791}" xr6:coauthVersionLast="47" xr6:coauthVersionMax="47" xr10:uidLastSave="{00000000-0000-0000-0000-000000000000}"/>
  <bookViews>
    <workbookView xWindow="380" yWindow="500" windowWidth="28040" windowHeight="16320" xr2:uid="{E74465CE-9C89-6447-9368-51D7CC14DA8E}"/>
  </bookViews>
  <sheets>
    <sheet name="Sheet1" sheetId="1" r:id="rId1"/>
  </sheets>
  <definedNames>
    <definedName name="_xlnm._FilterDatabase" localSheetId="0" hidden="1">Sheet1!$A$1:$O$1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5" i="1" l="1"/>
  <c r="AY46" i="1" s="1"/>
  <c r="AY42" i="1"/>
  <c r="AY43" i="1" s="1"/>
  <c r="S48" i="1"/>
  <c r="S49" i="1"/>
  <c r="S50" i="1"/>
  <c r="S51" i="1"/>
  <c r="S52" i="1"/>
  <c r="S53" i="1"/>
  <c r="S54" i="1"/>
  <c r="S55" i="1"/>
  <c r="S56" i="1"/>
  <c r="R48" i="1"/>
  <c r="R49" i="1"/>
  <c r="R50" i="1"/>
  <c r="R51" i="1"/>
  <c r="R52" i="1"/>
  <c r="R53" i="1"/>
  <c r="R54" i="1"/>
  <c r="R55" i="1"/>
  <c r="R56" i="1"/>
  <c r="U36" i="1"/>
  <c r="U37" i="1"/>
  <c r="U38" i="1"/>
  <c r="U39" i="1"/>
  <c r="U40" i="1"/>
  <c r="U41" i="1"/>
  <c r="U42" i="1"/>
  <c r="U43" i="1"/>
  <c r="U44" i="1"/>
  <c r="U35" i="1"/>
  <c r="T36" i="1"/>
  <c r="T37" i="1"/>
  <c r="T38" i="1"/>
  <c r="T39" i="1"/>
  <c r="T40" i="1"/>
  <c r="T41" i="1"/>
  <c r="T42" i="1"/>
  <c r="T43" i="1"/>
  <c r="T44" i="1"/>
  <c r="R44" i="1"/>
  <c r="AI35" i="1"/>
  <c r="W36" i="1" s="1"/>
  <c r="AI36" i="1"/>
  <c r="W37" i="1" s="1"/>
  <c r="AI37" i="1"/>
  <c r="W38" i="1" s="1"/>
  <c r="AI38" i="1"/>
  <c r="W39" i="1" s="1"/>
  <c r="AI39" i="1"/>
  <c r="W40" i="1" s="1"/>
  <c r="AI40" i="1"/>
  <c r="W41" i="1" s="1"/>
  <c r="AI41" i="1"/>
  <c r="W42" i="1" s="1"/>
  <c r="AI42" i="1"/>
  <c r="W43" i="1" s="1"/>
  <c r="AI43" i="1"/>
  <c r="W44" i="1" s="1"/>
  <c r="AI34" i="1"/>
  <c r="W35" i="1" s="1"/>
  <c r="R36" i="1"/>
  <c r="R37" i="1"/>
  <c r="R38" i="1"/>
  <c r="R39" i="1"/>
  <c r="R40" i="1"/>
  <c r="R41" i="1"/>
  <c r="R42" i="1"/>
  <c r="R43" i="1"/>
  <c r="R35" i="1"/>
  <c r="AY57" i="1"/>
  <c r="AY58" i="1"/>
  <c r="AY56" i="1"/>
  <c r="AY59" i="1" l="1"/>
  <c r="AY49" i="1" s="1"/>
  <c r="AY48" i="1" s="1"/>
  <c r="AN52" i="1" l="1"/>
  <c r="BA49" i="1" s="1"/>
  <c r="T56" i="1" s="1"/>
  <c r="AQ36" i="1"/>
  <c r="AQ35" i="1"/>
  <c r="AQ34" i="1"/>
  <c r="AM52" i="1"/>
  <c r="AL48" i="1"/>
  <c r="AL40" i="1"/>
  <c r="AL43" i="1"/>
  <c r="S47" i="1"/>
  <c r="BA41" i="1"/>
  <c r="BA44" i="1"/>
  <c r="BA47" i="1"/>
  <c r="T54" i="1" s="1"/>
  <c r="BA40" i="1"/>
  <c r="T47" i="1" s="1"/>
  <c r="AX44" i="1"/>
  <c r="AX41" i="1"/>
  <c r="AX47" i="1"/>
  <c r="BB47" i="1" s="1"/>
  <c r="U54" i="1" s="1"/>
  <c r="AX40" i="1"/>
  <c r="BB40" i="1" s="1"/>
  <c r="T35" i="1"/>
  <c r="R47" i="1"/>
  <c r="T51" i="1" l="1"/>
  <c r="BA45" i="1"/>
  <c r="T48" i="1"/>
  <c r="BA42" i="1"/>
  <c r="BB41" i="1"/>
  <c r="AX42" i="1"/>
  <c r="AX43" i="1" s="1"/>
  <c r="BB44" i="1"/>
  <c r="BC44" i="1" s="1"/>
  <c r="AX45" i="1"/>
  <c r="AX46" i="1" s="1"/>
  <c r="AX49" i="1"/>
  <c r="AX48" i="1" s="1"/>
  <c r="AV49" i="1"/>
  <c r="BA48" i="1"/>
  <c r="T55" i="1" s="1"/>
  <c r="AK43" i="1"/>
  <c r="BC47" i="1"/>
  <c r="V54" i="1" s="1"/>
  <c r="BC40" i="1"/>
  <c r="AK40" i="1"/>
  <c r="U47" i="1"/>
  <c r="BB49" i="1" l="1"/>
  <c r="BC45" i="1"/>
  <c r="V51" i="1"/>
  <c r="BA43" i="1"/>
  <c r="T50" i="1" s="1"/>
  <c r="T49" i="1"/>
  <c r="U51" i="1"/>
  <c r="BB45" i="1"/>
  <c r="BB42" i="1"/>
  <c r="U48" i="1"/>
  <c r="BA46" i="1"/>
  <c r="T53" i="1" s="1"/>
  <c r="T52" i="1"/>
  <c r="BC41" i="1"/>
  <c r="BD41" i="1" s="1"/>
  <c r="BC49" i="1"/>
  <c r="U56" i="1"/>
  <c r="BB48" i="1"/>
  <c r="U55" i="1" s="1"/>
  <c r="AK48" i="1"/>
  <c r="AL51" i="1" s="1"/>
  <c r="BD44" i="1"/>
  <c r="V47" i="1"/>
  <c r="BD40" i="1"/>
  <c r="W47" i="1" s="1"/>
  <c r="BD47" i="1"/>
  <c r="W54" i="1" s="1"/>
  <c r="BD49" i="1"/>
  <c r="W56" i="1" s="1"/>
  <c r="BD42" i="1" l="1"/>
  <c r="W48" i="1"/>
  <c r="BB43" i="1"/>
  <c r="U50" i="1" s="1"/>
  <c r="U49" i="1"/>
  <c r="BB46" i="1"/>
  <c r="U53" i="1" s="1"/>
  <c r="U52" i="1"/>
  <c r="BC42" i="1"/>
  <c r="V48" i="1"/>
  <c r="BD45" i="1"/>
  <c r="W51" i="1"/>
  <c r="V52" i="1"/>
  <c r="BC46" i="1"/>
  <c r="V53" i="1" s="1"/>
  <c r="BC48" i="1"/>
  <c r="V55" i="1" s="1"/>
  <c r="V56" i="1"/>
  <c r="BD48" i="1"/>
  <c r="W55" i="1" s="1"/>
  <c r="V49" i="1" l="1"/>
  <c r="BC43" i="1"/>
  <c r="V50" i="1" s="1"/>
  <c r="BD46" i="1"/>
  <c r="W53" i="1" s="1"/>
  <c r="W52" i="1"/>
  <c r="W49" i="1"/>
  <c r="BD43" i="1"/>
  <c r="W50" i="1" s="1"/>
</calcChain>
</file>

<file path=xl/sharedStrings.xml><?xml version="1.0" encoding="utf-8"?>
<sst xmlns="http://schemas.openxmlformats.org/spreadsheetml/2006/main" count="1513" uniqueCount="56">
  <si>
    <t>Rand_State</t>
  </si>
  <si>
    <t>Train_Size</t>
  </si>
  <si>
    <t>In-Acc</t>
  </si>
  <si>
    <t>Out-Acc</t>
  </si>
  <si>
    <t>Run_Time</t>
  </si>
  <si>
    <t>N_HL</t>
  </si>
  <si>
    <t>Obj_Func</t>
  </si>
  <si>
    <t>Learning_Rate</t>
  </si>
  <si>
    <t>TF_Seed</t>
  </si>
  <si>
    <t>TL</t>
  </si>
  <si>
    <t>ObjVal</t>
  </si>
  <si>
    <t>ObjBound</t>
  </si>
  <si>
    <t>MIPGap</t>
  </si>
  <si>
    <t>GD</t>
  </si>
  <si>
    <t>margin-indicator</t>
  </si>
  <si>
    <t>N/A</t>
  </si>
  <si>
    <t>bias-indicator</t>
  </si>
  <si>
    <t>Row Labels</t>
  </si>
  <si>
    <t>Column Labels</t>
  </si>
  <si>
    <t>Average of In-Acc</t>
  </si>
  <si>
    <t>Average of Out-Acc</t>
  </si>
  <si>
    <t>Average of ObjVal</t>
  </si>
  <si>
    <t>Average of ObjBound</t>
  </si>
  <si>
    <t>Average of MIPGap</t>
  </si>
  <si>
    <t>(blank)</t>
  </si>
  <si>
    <t>MIS_Calls</t>
  </si>
  <si>
    <t>MIS_Cuts</t>
  </si>
  <si>
    <t>Run Time</t>
  </si>
  <si>
    <t>Gap</t>
  </si>
  <si>
    <t>Ex/Class</t>
  </si>
  <si>
    <t>Average of Run_Time</t>
  </si>
  <si>
    <t>MIP</t>
  </si>
  <si>
    <t>MIS Cuts</t>
  </si>
  <si>
    <t>Gap (%)</t>
  </si>
  <si>
    <t>CALLS</t>
  </si>
  <si>
    <t>CUTS</t>
  </si>
  <si>
    <t>CUTS/CALL</t>
  </si>
  <si>
    <t>AVG</t>
  </si>
  <si>
    <t>STD</t>
  </si>
  <si>
    <t>MIS Calls</t>
  </si>
  <si>
    <t>MIS Cuts/Call</t>
  </si>
  <si>
    <t>edges</t>
  </si>
  <si>
    <t>cuts/edge</t>
  </si>
  <si>
    <t>nn-cuts</t>
  </si>
  <si>
    <t>nn-calls</t>
  </si>
  <si>
    <t>nn-cuts/call</t>
  </si>
  <si>
    <t>time</t>
  </si>
  <si>
    <t>Time</t>
  </si>
  <si>
    <t>GD-binary</t>
  </si>
  <si>
    <t>GD-ternary</t>
  </si>
  <si>
    <t>RunTime-bias</t>
  </si>
  <si>
    <t>Out-bias</t>
  </si>
  <si>
    <t>out-gd-binary</t>
  </si>
  <si>
    <t>objval</t>
  </si>
  <si>
    <t>objbound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</si>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</sst>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1" applyNumberFormat="1" applyFont="1" applyAlignment="1">
      <alignment horizontal="left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82.40479212963" createdVersion="8" refreshedVersion="8" minRefreshableVersion="3" recordCount="1316" xr:uid="{E5CA6AB4-7B09-D645-AC0D-8C45F2D14046}">
  <cacheSource type="worksheet">
    <worksheetSource ref="A1:M1048576" sheet="Sheet1"/>
  </cacheSource>
  <cacheFields count="13">
    <cacheField name="Rand_State" numFmtId="0">
      <sharedItems containsString="0" containsBlank="1" containsNumber="1" containsInteger="1" minValue="0" maxValue="138"/>
    </cacheField>
    <cacheField name="Train_Size" numFmtId="0">
      <sharedItems containsString="0" containsBlank="1" containsNumber="1" containsInteger="1" minValue="10" maxValue="100" count="11">
        <n v="10"/>
        <n v="50"/>
        <n v="100"/>
        <n v="80"/>
        <n v="20"/>
        <n v="30"/>
        <n v="40"/>
        <n v="60"/>
        <n v="70"/>
        <n v="90"/>
        <m/>
      </sharedItems>
    </cacheField>
    <cacheField name="In-Acc" numFmtId="0">
      <sharedItems containsString="0" containsBlank="1" containsNumber="1" containsInteger="1" minValue="1" maxValue="1"/>
    </cacheField>
    <cacheField name="Out-Acc" numFmtId="0">
      <sharedItems containsString="0" containsBlank="1" containsNumber="1" minValue="1.5100000000000001E-2" maxValue="0.54169999999999996"/>
    </cacheField>
    <cacheField name="Run_Time" numFmtId="0">
      <sharedItems containsString="0" containsBlank="1" containsNumber="1" minValue="0.22670405497774401" maxValue="1808.3190648555701"/>
    </cacheField>
    <cacheField name="N_HL" numFmtId="0">
      <sharedItems containsString="0" containsBlank="1" containsNumber="1" containsInteger="1" minValue="0" maxValue="0"/>
    </cacheField>
    <cacheField name="Obj_Func" numFmtId="0">
      <sharedItems containsBlank="1" count="6">
        <s v="GD-binary"/>
        <s v="margin-indicator"/>
        <s v="bias-indicator"/>
        <s v="GD-ternary"/>
        <m/>
        <s v="GD" u="1"/>
      </sharedItems>
    </cacheField>
    <cacheField name="Learning_Rate" numFmtId="0">
      <sharedItems containsBlank="1" containsMixedTypes="1" containsNumber="1" minValue="9.9999999999999995E-7" maxValue="1E-3" count="6">
        <n v="1E-3"/>
        <n v="1E-4"/>
        <n v="1.0000000000000001E-5"/>
        <n v="9.9999999999999995E-7"/>
        <s v="N/A"/>
        <m/>
      </sharedItems>
    </cacheField>
    <cacheField name="TF_Seed" numFmtId="0">
      <sharedItems containsBlank="1" containsMixedTypes="1" containsNumber="1" containsInteger="1" minValue="16" maxValue="66"/>
    </cacheField>
    <cacheField name="TL" numFmtId="0">
      <sharedItems containsString="0" containsBlank="1" containsNumber="1" containsInteger="1" minValue="30" maxValue="30"/>
    </cacheField>
    <cacheField name="MIPGap" numFmtId="0">
      <sharedItems containsString="0" containsBlank="1" containsNumber="1" minValue="0" maxValue="1.6598917961831099E-2"/>
    </cacheField>
    <cacheField name="ObjVal" numFmtId="0">
      <sharedItems containsString="0" containsBlank="1" containsNumber="1" minValue="38759.994000999002" maxValue="111060.993999999"/>
    </cacheField>
    <cacheField name="ObjBound" numFmtId="0">
      <sharedItems containsString="0" containsBlank="1" containsNumber="1" minValue="39402.532143402997" maxValue="111071.5866099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6">
  <r>
    <n v="0"/>
    <x v="0"/>
    <n v="1"/>
    <n v="6.1100000000000002E-2"/>
    <n v="0.471284006722271"/>
    <n v="0"/>
    <x v="0"/>
    <x v="0"/>
    <n v="66"/>
    <n v="30"/>
    <m/>
    <m/>
    <m/>
  </r>
  <r>
    <n v="0"/>
    <x v="0"/>
    <n v="1"/>
    <n v="0.10299999999999999"/>
    <n v="0.22670405497774401"/>
    <n v="0"/>
    <x v="0"/>
    <x v="0"/>
    <n v="56"/>
    <n v="30"/>
    <m/>
    <m/>
    <m/>
  </r>
  <r>
    <n v="0"/>
    <x v="0"/>
    <n v="1"/>
    <n v="8.1199999999999994E-2"/>
    <n v="1.05928333196789"/>
    <n v="0"/>
    <x v="0"/>
    <x v="0"/>
    <n v="16"/>
    <n v="30"/>
    <m/>
    <m/>
    <m/>
  </r>
  <r>
    <n v="15"/>
    <x v="0"/>
    <n v="1"/>
    <n v="8.1699999999999995E-2"/>
    <n v="1.64122451422736"/>
    <n v="0"/>
    <x v="0"/>
    <x v="0"/>
    <n v="66"/>
    <n v="30"/>
    <m/>
    <m/>
    <m/>
  </r>
  <r>
    <n v="42"/>
    <x v="0"/>
    <n v="1"/>
    <n v="6.6799999999999998E-2"/>
    <n v="0.61032593389973"/>
    <n v="0"/>
    <x v="0"/>
    <x v="0"/>
    <n v="66"/>
    <n v="30"/>
    <m/>
    <m/>
    <m/>
  </r>
  <r>
    <n v="15"/>
    <x v="0"/>
    <n v="1"/>
    <n v="0.1081"/>
    <n v="0.38605984998866899"/>
    <n v="0"/>
    <x v="0"/>
    <x v="0"/>
    <n v="56"/>
    <n v="30"/>
    <m/>
    <m/>
    <m/>
  </r>
  <r>
    <n v="15"/>
    <x v="0"/>
    <n v="1"/>
    <n v="6.8000000000000005E-2"/>
    <n v="0.53448140388354604"/>
    <n v="0"/>
    <x v="0"/>
    <x v="0"/>
    <n v="16"/>
    <n v="30"/>
    <m/>
    <m/>
    <m/>
  </r>
  <r>
    <n v="89"/>
    <x v="0"/>
    <n v="1"/>
    <n v="7.6999999999999999E-2"/>
    <n v="0.68491342663764898"/>
    <n v="0"/>
    <x v="0"/>
    <x v="0"/>
    <n v="66"/>
    <n v="30"/>
    <m/>
    <m/>
    <m/>
  </r>
  <r>
    <n v="42"/>
    <x v="0"/>
    <n v="1"/>
    <n v="7.5800000000000006E-2"/>
    <n v="1.20628843689337"/>
    <n v="0"/>
    <x v="0"/>
    <x v="0"/>
    <n v="56"/>
    <n v="30"/>
    <m/>
    <m/>
    <m/>
  </r>
  <r>
    <n v="89"/>
    <x v="0"/>
    <n v="1"/>
    <n v="9.11E-2"/>
    <n v="0.45915705896914"/>
    <n v="0"/>
    <x v="0"/>
    <x v="0"/>
    <n v="56"/>
    <n v="30"/>
    <m/>
    <m/>
    <m/>
  </r>
  <r>
    <n v="0"/>
    <x v="0"/>
    <n v="1"/>
    <n v="2.6800000000000001E-2"/>
    <n v="3.49524328485131"/>
    <n v="0"/>
    <x v="0"/>
    <x v="1"/>
    <n v="66"/>
    <n v="30"/>
    <m/>
    <m/>
    <m/>
  </r>
  <r>
    <n v="138"/>
    <x v="0"/>
    <n v="1"/>
    <n v="7.2900000000000006E-2"/>
    <n v="0.45841472176834902"/>
    <n v="0"/>
    <x v="0"/>
    <x v="0"/>
    <n v="66"/>
    <n v="30"/>
    <m/>
    <m/>
    <m/>
  </r>
  <r>
    <n v="42"/>
    <x v="0"/>
    <n v="1"/>
    <n v="7.2900000000000006E-2"/>
    <n v="0.88087870692834203"/>
    <n v="0"/>
    <x v="0"/>
    <x v="0"/>
    <n v="16"/>
    <n v="30"/>
    <m/>
    <m/>
    <m/>
  </r>
  <r>
    <n v="89"/>
    <x v="0"/>
    <n v="1"/>
    <n v="6.4500000000000002E-2"/>
    <n v="0.4519117269665"/>
    <n v="0"/>
    <x v="0"/>
    <x v="0"/>
    <n v="16"/>
    <n v="30"/>
    <m/>
    <m/>
    <m/>
  </r>
  <r>
    <n v="138"/>
    <x v="0"/>
    <n v="1"/>
    <n v="0.1021"/>
    <n v="0.51923301583155901"/>
    <n v="0"/>
    <x v="0"/>
    <x v="0"/>
    <n v="56"/>
    <n v="30"/>
    <m/>
    <m/>
    <m/>
  </r>
  <r>
    <n v="15"/>
    <x v="0"/>
    <n v="1"/>
    <n v="3.9199999999999999E-2"/>
    <n v="2.7950284308753899"/>
    <n v="0"/>
    <x v="0"/>
    <x v="1"/>
    <n v="66"/>
    <n v="30"/>
    <m/>
    <m/>
    <m/>
  </r>
  <r>
    <n v="0"/>
    <x v="0"/>
    <n v="1"/>
    <n v="3.1099999999999999E-2"/>
    <n v="1.5463482309132801"/>
    <n v="0"/>
    <x v="0"/>
    <x v="1"/>
    <n v="56"/>
    <n v="30"/>
    <m/>
    <m/>
    <m/>
  </r>
  <r>
    <n v="138"/>
    <x v="0"/>
    <n v="1"/>
    <n v="5.5500000000000001E-2"/>
    <n v="0.82259362610056996"/>
    <n v="0"/>
    <x v="0"/>
    <x v="0"/>
    <n v="16"/>
    <n v="30"/>
    <m/>
    <m/>
    <m/>
  </r>
  <r>
    <n v="42"/>
    <x v="0"/>
    <n v="1"/>
    <n v="3.0700000000000002E-2"/>
    <n v="3.0509128500707399"/>
    <n v="0"/>
    <x v="0"/>
    <x v="1"/>
    <n v="66"/>
    <n v="30"/>
    <m/>
    <m/>
    <m/>
  </r>
  <r>
    <n v="89"/>
    <x v="0"/>
    <n v="1"/>
    <n v="2.93E-2"/>
    <n v="3.9758809460326998"/>
    <n v="0"/>
    <x v="0"/>
    <x v="1"/>
    <n v="66"/>
    <n v="30"/>
    <m/>
    <m/>
    <m/>
  </r>
  <r>
    <n v="138"/>
    <x v="0"/>
    <n v="1"/>
    <n v="4.7399999999999998E-2"/>
    <n v="2.6249875873327202"/>
    <n v="0"/>
    <x v="0"/>
    <x v="1"/>
    <n v="66"/>
    <n v="30"/>
    <m/>
    <m/>
    <m/>
  </r>
  <r>
    <n v="42"/>
    <x v="0"/>
    <n v="1"/>
    <n v="6.2700000000000006E-2"/>
    <n v="2.10364353004843"/>
    <n v="0"/>
    <x v="0"/>
    <x v="1"/>
    <n v="56"/>
    <n v="30"/>
    <m/>
    <m/>
    <m/>
  </r>
  <r>
    <n v="0"/>
    <x v="0"/>
    <n v="1"/>
    <n v="4.4400000000000002E-2"/>
    <n v="3.97609912091866"/>
    <n v="0"/>
    <x v="0"/>
    <x v="1"/>
    <n v="16"/>
    <n v="30"/>
    <m/>
    <m/>
    <m/>
  </r>
  <r>
    <n v="15"/>
    <x v="0"/>
    <n v="1"/>
    <n v="4.4999999999999998E-2"/>
    <n v="4.69317894103005"/>
    <n v="0"/>
    <x v="0"/>
    <x v="1"/>
    <n v="56"/>
    <n v="30"/>
    <m/>
    <m/>
    <m/>
  </r>
  <r>
    <n v="138"/>
    <x v="0"/>
    <n v="1"/>
    <n v="6.8500000000000005E-2"/>
    <n v="1.7110822256654501"/>
    <n v="0"/>
    <x v="0"/>
    <x v="1"/>
    <n v="56"/>
    <n v="30"/>
    <m/>
    <m/>
    <m/>
  </r>
  <r>
    <n v="89"/>
    <x v="0"/>
    <n v="1"/>
    <n v="6.0699999999999997E-2"/>
    <n v="3.62063701031729"/>
    <n v="0"/>
    <x v="0"/>
    <x v="1"/>
    <n v="56"/>
    <n v="30"/>
    <m/>
    <m/>
    <m/>
  </r>
  <r>
    <n v="15"/>
    <x v="0"/>
    <n v="1"/>
    <n v="5.8700000000000002E-2"/>
    <n v="2.7070177197456302"/>
    <n v="0"/>
    <x v="0"/>
    <x v="1"/>
    <n v="16"/>
    <n v="30"/>
    <m/>
    <m/>
    <m/>
  </r>
  <r>
    <n v="42"/>
    <x v="0"/>
    <n v="1"/>
    <n v="5.11E-2"/>
    <n v="3.3113157679326801"/>
    <n v="0"/>
    <x v="0"/>
    <x v="1"/>
    <n v="16"/>
    <n v="30"/>
    <m/>
    <m/>
    <m/>
  </r>
  <r>
    <n v="138"/>
    <x v="0"/>
    <n v="1"/>
    <n v="4.1700000000000001E-2"/>
    <n v="1.86827770201489"/>
    <n v="0"/>
    <x v="0"/>
    <x v="1"/>
    <n v="16"/>
    <n v="30"/>
    <m/>
    <m/>
    <m/>
  </r>
  <r>
    <n v="0"/>
    <x v="0"/>
    <n v="1"/>
    <n v="2.1000000000000001E-2"/>
    <n v="4.9631510619074097"/>
    <n v="0"/>
    <x v="0"/>
    <x v="2"/>
    <n v="66"/>
    <n v="30"/>
    <m/>
    <m/>
    <m/>
  </r>
  <r>
    <n v="89"/>
    <x v="0"/>
    <n v="1"/>
    <n v="3.5200000000000002E-2"/>
    <n v="2.3899020832031899"/>
    <n v="0"/>
    <x v="0"/>
    <x v="1"/>
    <n v="16"/>
    <n v="30"/>
    <m/>
    <m/>
    <m/>
  </r>
  <r>
    <n v="138"/>
    <x v="0"/>
    <n v="1"/>
    <n v="2.4799999999999999E-2"/>
    <n v="5.5199598567560297"/>
    <n v="0"/>
    <x v="0"/>
    <x v="2"/>
    <n v="66"/>
    <n v="30"/>
    <m/>
    <m/>
    <m/>
  </r>
  <r>
    <n v="42"/>
    <x v="0"/>
    <n v="1"/>
    <n v="2.9100000000000001E-2"/>
    <n v="6.3428735099732796"/>
    <n v="0"/>
    <x v="0"/>
    <x v="2"/>
    <n v="66"/>
    <n v="30"/>
    <m/>
    <m/>
    <m/>
  </r>
  <r>
    <n v="15"/>
    <x v="0"/>
    <n v="1"/>
    <n v="1.9E-2"/>
    <n v="6.5854574819095397"/>
    <n v="0"/>
    <x v="0"/>
    <x v="2"/>
    <n v="66"/>
    <n v="30"/>
    <m/>
    <m/>
    <m/>
  </r>
  <r>
    <n v="89"/>
    <x v="0"/>
    <n v="1"/>
    <n v="2.2499999999999999E-2"/>
    <n v="4.26216628728434"/>
    <n v="0"/>
    <x v="0"/>
    <x v="2"/>
    <n v="66"/>
    <n v="30"/>
    <m/>
    <m/>
    <m/>
  </r>
  <r>
    <n v="0"/>
    <x v="0"/>
    <n v="1"/>
    <n v="2.64E-2"/>
    <n v="6.4569452190771699"/>
    <n v="0"/>
    <x v="0"/>
    <x v="2"/>
    <n v="56"/>
    <n v="30"/>
    <m/>
    <m/>
    <m/>
  </r>
  <r>
    <n v="15"/>
    <x v="0"/>
    <n v="1"/>
    <n v="2.2800000000000001E-2"/>
    <n v="4.6820087139494699"/>
    <n v="0"/>
    <x v="0"/>
    <x v="2"/>
    <n v="56"/>
    <n v="30"/>
    <m/>
    <m/>
    <m/>
  </r>
  <r>
    <n v="89"/>
    <x v="0"/>
    <n v="1"/>
    <n v="2.6499999999999999E-2"/>
    <n v="4.22414152603596"/>
    <n v="0"/>
    <x v="0"/>
    <x v="2"/>
    <n v="56"/>
    <n v="30"/>
    <m/>
    <m/>
    <m/>
  </r>
  <r>
    <n v="138"/>
    <x v="0"/>
    <n v="1"/>
    <n v="2.5399999999999999E-2"/>
    <n v="5.6226916508749101"/>
    <n v="0"/>
    <x v="0"/>
    <x v="2"/>
    <n v="56"/>
    <n v="30"/>
    <m/>
    <m/>
    <m/>
  </r>
  <r>
    <n v="42"/>
    <x v="0"/>
    <n v="1"/>
    <n v="3.2399999999999998E-2"/>
    <n v="6.3472589710727298"/>
    <n v="0"/>
    <x v="0"/>
    <x v="2"/>
    <n v="56"/>
    <n v="30"/>
    <m/>
    <m/>
    <m/>
  </r>
  <r>
    <n v="0"/>
    <x v="0"/>
    <n v="1"/>
    <n v="3.1800000000000002E-2"/>
    <n v="5.6538885259069502"/>
    <n v="0"/>
    <x v="0"/>
    <x v="2"/>
    <n v="16"/>
    <n v="30"/>
    <m/>
    <m/>
    <m/>
  </r>
  <r>
    <n v="89"/>
    <x v="0"/>
    <n v="1"/>
    <n v="3.7999999999999999E-2"/>
    <n v="5.5786965279839897"/>
    <n v="0"/>
    <x v="0"/>
    <x v="2"/>
    <n v="16"/>
    <n v="30"/>
    <m/>
    <m/>
    <m/>
  </r>
  <r>
    <n v="42"/>
    <x v="0"/>
    <n v="1"/>
    <n v="3.4500000000000003E-2"/>
    <n v="4.9957693242467904"/>
    <n v="0"/>
    <x v="0"/>
    <x v="2"/>
    <n v="16"/>
    <n v="30"/>
    <m/>
    <m/>
    <m/>
  </r>
  <r>
    <n v="15"/>
    <x v="0"/>
    <n v="1"/>
    <n v="3.6400000000000002E-2"/>
    <n v="8.0328260911628604"/>
    <n v="0"/>
    <x v="0"/>
    <x v="2"/>
    <n v="16"/>
    <n v="30"/>
    <m/>
    <m/>
    <m/>
  </r>
  <r>
    <n v="138"/>
    <x v="0"/>
    <n v="1"/>
    <n v="4.0399999999999998E-2"/>
    <n v="7.13524888828396"/>
    <n v="0"/>
    <x v="0"/>
    <x v="2"/>
    <n v="16"/>
    <n v="30"/>
    <m/>
    <m/>
    <m/>
  </r>
  <r>
    <n v="0"/>
    <x v="0"/>
    <n v="1"/>
    <n v="4.2900000000000001E-2"/>
    <n v="19.7810804042965"/>
    <n v="0"/>
    <x v="0"/>
    <x v="3"/>
    <n v="66"/>
    <n v="30"/>
    <m/>
    <m/>
    <m/>
  </r>
  <r>
    <n v="138"/>
    <x v="0"/>
    <n v="1"/>
    <n v="3.3799999999999997E-2"/>
    <n v="14.2625659299083"/>
    <n v="0"/>
    <x v="0"/>
    <x v="3"/>
    <n v="66"/>
    <n v="30"/>
    <m/>
    <m/>
    <m/>
  </r>
  <r>
    <n v="89"/>
    <x v="0"/>
    <n v="1"/>
    <n v="3.0800000000000001E-2"/>
    <n v="17.247095351107401"/>
    <n v="0"/>
    <x v="0"/>
    <x v="3"/>
    <n v="66"/>
    <n v="30"/>
    <m/>
    <m/>
    <m/>
  </r>
  <r>
    <n v="42"/>
    <x v="0"/>
    <n v="1"/>
    <n v="4.2799999999999998E-2"/>
    <n v="18.044645027257499"/>
    <n v="0"/>
    <x v="0"/>
    <x v="3"/>
    <n v="66"/>
    <n v="30"/>
    <m/>
    <m/>
    <m/>
  </r>
  <r>
    <n v="15"/>
    <x v="0"/>
    <n v="1"/>
    <n v="2.81E-2"/>
    <n v="19.995471402071399"/>
    <n v="0"/>
    <x v="0"/>
    <x v="3"/>
    <n v="66"/>
    <n v="30"/>
    <m/>
    <m/>
    <m/>
  </r>
  <r>
    <n v="89"/>
    <x v="0"/>
    <n v="1"/>
    <n v="6.2899999999999998E-2"/>
    <n v="16.5764896781183"/>
    <n v="0"/>
    <x v="0"/>
    <x v="3"/>
    <n v="56"/>
    <n v="30"/>
    <m/>
    <m/>
    <m/>
  </r>
  <r>
    <n v="42"/>
    <x v="0"/>
    <n v="1"/>
    <n v="5.0599999999999999E-2"/>
    <n v="18.403993618208901"/>
    <n v="0"/>
    <x v="0"/>
    <x v="3"/>
    <n v="56"/>
    <n v="30"/>
    <m/>
    <m/>
    <m/>
  </r>
  <r>
    <n v="15"/>
    <x v="0"/>
    <n v="1"/>
    <n v="4.2200000000000001E-2"/>
    <n v="16.435447144322001"/>
    <n v="0"/>
    <x v="0"/>
    <x v="3"/>
    <n v="56"/>
    <n v="30"/>
    <m/>
    <m/>
    <m/>
  </r>
  <r>
    <n v="0"/>
    <x v="0"/>
    <n v="1"/>
    <n v="3.5400000000000001E-2"/>
    <n v="24.223259149584901"/>
    <n v="0"/>
    <x v="0"/>
    <x v="3"/>
    <n v="56"/>
    <n v="30"/>
    <m/>
    <m/>
    <m/>
  </r>
  <r>
    <n v="138"/>
    <x v="0"/>
    <n v="1"/>
    <n v="6.4600000000000005E-2"/>
    <n v="29.2094775112345"/>
    <n v="0"/>
    <x v="0"/>
    <x v="3"/>
    <n v="56"/>
    <n v="30"/>
    <m/>
    <m/>
    <m/>
  </r>
  <r>
    <n v="42"/>
    <x v="0"/>
    <n v="1"/>
    <n v="4.3900000000000002E-2"/>
    <n v="14.5530624841339"/>
    <n v="0"/>
    <x v="0"/>
    <x v="3"/>
    <n v="16"/>
    <n v="30"/>
    <m/>
    <m/>
    <m/>
  </r>
  <r>
    <n v="89"/>
    <x v="0"/>
    <n v="1"/>
    <n v="3.5200000000000002E-2"/>
    <n v="17.555197536013999"/>
    <n v="0"/>
    <x v="0"/>
    <x v="3"/>
    <n v="16"/>
    <n v="30"/>
    <m/>
    <m/>
    <m/>
  </r>
  <r>
    <n v="15"/>
    <x v="0"/>
    <n v="1"/>
    <n v="4.2299999999999997E-2"/>
    <n v="16.5446423231624"/>
    <n v="0"/>
    <x v="0"/>
    <x v="3"/>
    <n v="16"/>
    <n v="30"/>
    <m/>
    <m/>
    <m/>
  </r>
  <r>
    <n v="42"/>
    <x v="1"/>
    <n v="1"/>
    <n v="0.12570000000000001"/>
    <n v="2.3319004462100499"/>
    <n v="0"/>
    <x v="0"/>
    <x v="0"/>
    <n v="66"/>
    <n v="30"/>
    <m/>
    <m/>
    <m/>
  </r>
  <r>
    <n v="89"/>
    <x v="1"/>
    <n v="1"/>
    <n v="0.15160000000000001"/>
    <n v="2.8644923828542201"/>
    <n v="0"/>
    <x v="0"/>
    <x v="0"/>
    <n v="66"/>
    <n v="30"/>
    <m/>
    <m/>
    <m/>
  </r>
  <r>
    <n v="15"/>
    <x v="1"/>
    <n v="1"/>
    <n v="0.1583"/>
    <n v="2.1644804249517602"/>
    <n v="0"/>
    <x v="0"/>
    <x v="0"/>
    <n v="66"/>
    <n v="30"/>
    <m/>
    <m/>
    <m/>
  </r>
  <r>
    <n v="42"/>
    <x v="1"/>
    <n v="1"/>
    <n v="0.1249"/>
    <n v="2.5352552239783099"/>
    <n v="0"/>
    <x v="0"/>
    <x v="0"/>
    <n v="56"/>
    <n v="30"/>
    <m/>
    <m/>
    <m/>
  </r>
  <r>
    <n v="89"/>
    <x v="1"/>
    <n v="1"/>
    <n v="0.14940000000000001"/>
    <n v="3.8156336150132102"/>
    <n v="0"/>
    <x v="0"/>
    <x v="0"/>
    <n v="56"/>
    <n v="30"/>
    <m/>
    <m/>
    <m/>
  </r>
  <r>
    <n v="15"/>
    <x v="1"/>
    <n v="1"/>
    <n v="0.13159999999999999"/>
    <n v="2.34585362300276"/>
    <n v="0"/>
    <x v="0"/>
    <x v="0"/>
    <n v="56"/>
    <n v="30"/>
    <m/>
    <m/>
    <m/>
  </r>
  <r>
    <n v="138"/>
    <x v="0"/>
    <n v="1"/>
    <n v="4.6399999999999997E-2"/>
    <n v="17.141468598972999"/>
    <n v="0"/>
    <x v="0"/>
    <x v="3"/>
    <n v="16"/>
    <n v="30"/>
    <m/>
    <m/>
    <m/>
  </r>
  <r>
    <n v="0"/>
    <x v="0"/>
    <n v="1"/>
    <n v="7.1300000000000002E-2"/>
    <n v="22.170798554085099"/>
    <n v="0"/>
    <x v="0"/>
    <x v="3"/>
    <n v="16"/>
    <n v="30"/>
    <m/>
    <m/>
    <m/>
  </r>
  <r>
    <n v="42"/>
    <x v="1"/>
    <n v="1"/>
    <n v="0.1474"/>
    <n v="3.9844446983188302"/>
    <n v="0"/>
    <x v="0"/>
    <x v="0"/>
    <n v="16"/>
    <n v="30"/>
    <m/>
    <m/>
    <m/>
  </r>
  <r>
    <n v="15"/>
    <x v="1"/>
    <n v="1"/>
    <n v="0.16220000000000001"/>
    <n v="2.6874459050595698"/>
    <n v="0"/>
    <x v="0"/>
    <x v="0"/>
    <n v="16"/>
    <n v="30"/>
    <m/>
    <m/>
    <m/>
  </r>
  <r>
    <n v="89"/>
    <x v="1"/>
    <n v="1"/>
    <n v="0.16120000000000001"/>
    <n v="3.8300732681527698"/>
    <n v="0"/>
    <x v="0"/>
    <x v="0"/>
    <n v="16"/>
    <n v="30"/>
    <m/>
    <m/>
    <m/>
  </r>
  <r>
    <n v="0"/>
    <x v="1"/>
    <n v="1"/>
    <n v="0.15659999999999999"/>
    <n v="3.2890588189475198"/>
    <n v="0"/>
    <x v="0"/>
    <x v="0"/>
    <n v="66"/>
    <n v="30"/>
    <m/>
    <m/>
    <m/>
  </r>
  <r>
    <n v="138"/>
    <x v="1"/>
    <n v="1"/>
    <n v="0.1578"/>
    <n v="3.6883255620486999"/>
    <n v="0"/>
    <x v="0"/>
    <x v="0"/>
    <n v="66"/>
    <n v="30"/>
    <m/>
    <m/>
    <m/>
  </r>
  <r>
    <n v="0"/>
    <x v="1"/>
    <n v="1"/>
    <n v="0.1492"/>
    <n v="2.9660607534460701"/>
    <n v="0"/>
    <x v="0"/>
    <x v="0"/>
    <n v="56"/>
    <n v="30"/>
    <m/>
    <m/>
    <m/>
  </r>
  <r>
    <n v="138"/>
    <x v="1"/>
    <n v="1"/>
    <n v="0.17449999999999999"/>
    <n v="3.6136399949900802"/>
    <n v="0"/>
    <x v="0"/>
    <x v="0"/>
    <n v="56"/>
    <n v="30"/>
    <m/>
    <m/>
    <m/>
  </r>
  <r>
    <n v="42"/>
    <x v="1"/>
    <n v="1"/>
    <n v="0.1177"/>
    <n v="6.73238357901573"/>
    <n v="0"/>
    <x v="0"/>
    <x v="1"/>
    <n v="66"/>
    <n v="30"/>
    <m/>
    <m/>
    <m/>
  </r>
  <r>
    <n v="15"/>
    <x v="1"/>
    <n v="1"/>
    <n v="0.10780000000000001"/>
    <n v="7.2994347340427304"/>
    <n v="0"/>
    <x v="0"/>
    <x v="1"/>
    <n v="66"/>
    <n v="30"/>
    <m/>
    <m/>
    <m/>
  </r>
  <r>
    <n v="89"/>
    <x v="1"/>
    <n v="1"/>
    <n v="0.1406"/>
    <n v="6.7421148978173697"/>
    <n v="0"/>
    <x v="0"/>
    <x v="1"/>
    <n v="66"/>
    <n v="30"/>
    <m/>
    <m/>
    <m/>
  </r>
  <r>
    <n v="138"/>
    <x v="1"/>
    <n v="1"/>
    <n v="0.1648"/>
    <n v="2.6458846698515099"/>
    <n v="0"/>
    <x v="0"/>
    <x v="0"/>
    <n v="16"/>
    <n v="30"/>
    <m/>
    <m/>
    <m/>
  </r>
  <r>
    <n v="0"/>
    <x v="1"/>
    <n v="1"/>
    <n v="0.1711"/>
    <n v="5.1167826331220496"/>
    <n v="0"/>
    <x v="0"/>
    <x v="0"/>
    <n v="16"/>
    <n v="30"/>
    <m/>
    <m/>
    <m/>
  </r>
  <r>
    <n v="42"/>
    <x v="1"/>
    <n v="1"/>
    <n v="0.11799999999999999"/>
    <n v="6.0077771106734801"/>
    <n v="0"/>
    <x v="0"/>
    <x v="1"/>
    <n v="56"/>
    <n v="30"/>
    <m/>
    <m/>
    <m/>
  </r>
  <r>
    <n v="15"/>
    <x v="1"/>
    <n v="1"/>
    <n v="0.13300000000000001"/>
    <n v="6.49400332011282"/>
    <n v="0"/>
    <x v="0"/>
    <x v="1"/>
    <n v="56"/>
    <n v="30"/>
    <m/>
    <m/>
    <m/>
  </r>
  <r>
    <n v="89"/>
    <x v="1"/>
    <n v="1"/>
    <n v="0.11650000000000001"/>
    <n v="6.5290332240983799"/>
    <n v="0"/>
    <x v="0"/>
    <x v="1"/>
    <n v="56"/>
    <n v="30"/>
    <m/>
    <m/>
    <m/>
  </r>
  <r>
    <n v="138"/>
    <x v="1"/>
    <n v="1"/>
    <n v="0.1444"/>
    <n v="6.6800833819434002"/>
    <n v="0"/>
    <x v="0"/>
    <x v="1"/>
    <n v="66"/>
    <n v="30"/>
    <m/>
    <m/>
    <m/>
  </r>
  <r>
    <n v="42"/>
    <x v="1"/>
    <n v="1"/>
    <n v="9.11E-2"/>
    <n v="5.5632231193594599"/>
    <n v="0"/>
    <x v="0"/>
    <x v="1"/>
    <n v="16"/>
    <n v="30"/>
    <m/>
    <m/>
    <m/>
  </r>
  <r>
    <n v="0"/>
    <x v="1"/>
    <n v="1"/>
    <n v="0.12820000000000001"/>
    <n v="8.2414486887864697"/>
    <n v="0"/>
    <x v="0"/>
    <x v="1"/>
    <n v="66"/>
    <n v="30"/>
    <m/>
    <m/>
    <m/>
  </r>
  <r>
    <n v="15"/>
    <x v="1"/>
    <n v="1"/>
    <n v="9.9900000000000003E-2"/>
    <n v="5.3282385128550196"/>
    <n v="0"/>
    <x v="0"/>
    <x v="1"/>
    <n v="16"/>
    <n v="30"/>
    <m/>
    <m/>
    <m/>
  </r>
  <r>
    <n v="89"/>
    <x v="1"/>
    <n v="1"/>
    <n v="0.12690000000000001"/>
    <n v="5.2079800749197602"/>
    <n v="0"/>
    <x v="0"/>
    <x v="1"/>
    <n v="16"/>
    <n v="30"/>
    <m/>
    <m/>
    <m/>
  </r>
  <r>
    <n v="138"/>
    <x v="1"/>
    <n v="1"/>
    <n v="0.11310000000000001"/>
    <n v="5.1603395929560003"/>
    <n v="0"/>
    <x v="0"/>
    <x v="1"/>
    <n v="56"/>
    <n v="30"/>
    <m/>
    <m/>
    <m/>
  </r>
  <r>
    <n v="0"/>
    <x v="1"/>
    <n v="1"/>
    <n v="0.1404"/>
    <n v="5.29747013933956"/>
    <n v="0"/>
    <x v="0"/>
    <x v="1"/>
    <n v="56"/>
    <n v="30"/>
    <m/>
    <m/>
    <m/>
  </r>
  <r>
    <n v="138"/>
    <x v="1"/>
    <n v="1"/>
    <n v="0.12920000000000001"/>
    <n v="5.9916898249648503"/>
    <n v="0"/>
    <x v="0"/>
    <x v="1"/>
    <n v="16"/>
    <n v="30"/>
    <m/>
    <m/>
    <m/>
  </r>
  <r>
    <n v="42"/>
    <x v="1"/>
    <n v="1"/>
    <n v="0.125"/>
    <n v="10.389235812705"/>
    <n v="0"/>
    <x v="0"/>
    <x v="2"/>
    <n v="66"/>
    <n v="30"/>
    <m/>
    <m/>
    <m/>
  </r>
  <r>
    <n v="15"/>
    <x v="1"/>
    <n v="1"/>
    <n v="0.12479999999999999"/>
    <n v="11.138449190184399"/>
    <n v="0"/>
    <x v="0"/>
    <x v="2"/>
    <n v="66"/>
    <n v="30"/>
    <m/>
    <m/>
    <m/>
  </r>
  <r>
    <n v="89"/>
    <x v="1"/>
    <n v="1"/>
    <n v="0.12770000000000001"/>
    <n v="11.5440281582996"/>
    <n v="0"/>
    <x v="0"/>
    <x v="2"/>
    <n v="66"/>
    <n v="30"/>
    <m/>
    <m/>
    <m/>
  </r>
  <r>
    <n v="0"/>
    <x v="1"/>
    <n v="1"/>
    <n v="0.11"/>
    <n v="6.1775576830841601"/>
    <n v="0"/>
    <x v="0"/>
    <x v="1"/>
    <n v="16"/>
    <n v="30"/>
    <m/>
    <m/>
    <m/>
  </r>
  <r>
    <n v="138"/>
    <x v="1"/>
    <n v="1"/>
    <n v="0.1454"/>
    <n v="10.862422668840701"/>
    <n v="0"/>
    <x v="0"/>
    <x v="2"/>
    <n v="66"/>
    <n v="30"/>
    <m/>
    <m/>
    <m/>
  </r>
  <r>
    <n v="42"/>
    <x v="1"/>
    <n v="1"/>
    <n v="8.2400000000000001E-2"/>
    <n v="11.802790001034699"/>
    <n v="0"/>
    <x v="0"/>
    <x v="2"/>
    <n v="56"/>
    <n v="30"/>
    <m/>
    <m/>
    <m/>
  </r>
  <r>
    <n v="15"/>
    <x v="1"/>
    <n v="1"/>
    <n v="9.4600000000000004E-2"/>
    <n v="9.9598747962154395"/>
    <n v="0"/>
    <x v="0"/>
    <x v="2"/>
    <n v="56"/>
    <n v="30"/>
    <m/>
    <m/>
    <m/>
  </r>
  <r>
    <n v="89"/>
    <x v="1"/>
    <n v="1"/>
    <n v="0.1278"/>
    <n v="10.434832515195"/>
    <n v="0"/>
    <x v="0"/>
    <x v="2"/>
    <n v="56"/>
    <n v="30"/>
    <m/>
    <m/>
    <m/>
  </r>
  <r>
    <n v="0"/>
    <x v="1"/>
    <n v="1"/>
    <n v="0.17610000000000001"/>
    <n v="15.9085979401133"/>
    <n v="0"/>
    <x v="0"/>
    <x v="2"/>
    <n v="66"/>
    <n v="30"/>
    <m/>
    <m/>
    <m/>
  </r>
  <r>
    <n v="42"/>
    <x v="1"/>
    <n v="1"/>
    <n v="0.1162"/>
    <n v="10.075780194252699"/>
    <n v="0"/>
    <x v="0"/>
    <x v="2"/>
    <n v="16"/>
    <n v="30"/>
    <m/>
    <m/>
    <m/>
  </r>
  <r>
    <n v="138"/>
    <x v="1"/>
    <n v="1"/>
    <n v="0.1106"/>
    <n v="12.4371958794072"/>
    <n v="0"/>
    <x v="0"/>
    <x v="2"/>
    <n v="56"/>
    <n v="30"/>
    <m/>
    <m/>
    <m/>
  </r>
  <r>
    <n v="15"/>
    <x v="1"/>
    <n v="1"/>
    <n v="0.11269999999999999"/>
    <n v="11.8599491282366"/>
    <n v="0"/>
    <x v="0"/>
    <x v="2"/>
    <n v="16"/>
    <n v="30"/>
    <m/>
    <m/>
    <m/>
  </r>
  <r>
    <n v="89"/>
    <x v="1"/>
    <n v="1"/>
    <n v="9.4700000000000006E-2"/>
    <n v="11.9312247149646"/>
    <n v="0"/>
    <x v="0"/>
    <x v="2"/>
    <n v="16"/>
    <n v="30"/>
    <m/>
    <m/>
    <m/>
  </r>
  <r>
    <n v="0"/>
    <x v="1"/>
    <n v="1"/>
    <n v="8.4400000000000003E-2"/>
    <n v="9.87625931575894"/>
    <n v="0"/>
    <x v="0"/>
    <x v="2"/>
    <n v="56"/>
    <n v="30"/>
    <m/>
    <m/>
    <m/>
  </r>
  <r>
    <n v="138"/>
    <x v="1"/>
    <n v="1"/>
    <n v="0.1115"/>
    <n v="12.657246346119701"/>
    <n v="0"/>
    <x v="0"/>
    <x v="2"/>
    <n v="16"/>
    <n v="30"/>
    <m/>
    <m/>
    <m/>
  </r>
  <r>
    <n v="0"/>
    <x v="1"/>
    <n v="1"/>
    <n v="9.6100000000000005E-2"/>
    <n v="9.89478735206648"/>
    <n v="0"/>
    <x v="0"/>
    <x v="2"/>
    <n v="16"/>
    <n v="30"/>
    <m/>
    <m/>
    <m/>
  </r>
  <r>
    <n v="42"/>
    <x v="1"/>
    <n v="1"/>
    <n v="0.1164"/>
    <n v="34.820112009998397"/>
    <n v="0"/>
    <x v="0"/>
    <x v="3"/>
    <n v="66"/>
    <n v="30"/>
    <m/>
    <m/>
    <m/>
  </r>
  <r>
    <n v="89"/>
    <x v="1"/>
    <n v="1"/>
    <n v="0.156"/>
    <n v="39.419234537053804"/>
    <n v="0"/>
    <x v="0"/>
    <x v="3"/>
    <n v="66"/>
    <n v="30"/>
    <m/>
    <m/>
    <m/>
  </r>
  <r>
    <n v="15"/>
    <x v="1"/>
    <n v="1"/>
    <n v="0.1308"/>
    <n v="41.155557734891701"/>
    <n v="0"/>
    <x v="0"/>
    <x v="3"/>
    <n v="66"/>
    <n v="30"/>
    <m/>
    <m/>
    <m/>
  </r>
  <r>
    <n v="138"/>
    <x v="1"/>
    <n v="1"/>
    <n v="0.13320000000000001"/>
    <n v="32.875837320927502"/>
    <n v="0"/>
    <x v="0"/>
    <x v="3"/>
    <n v="66"/>
    <n v="30"/>
    <m/>
    <m/>
    <m/>
  </r>
  <r>
    <n v="0"/>
    <x v="1"/>
    <n v="1"/>
    <n v="9.9500000000000005E-2"/>
    <n v="42.774853982031303"/>
    <n v="0"/>
    <x v="0"/>
    <x v="3"/>
    <n v="66"/>
    <n v="30"/>
    <m/>
    <m/>
    <m/>
  </r>
  <r>
    <n v="42"/>
    <x v="1"/>
    <n v="1"/>
    <n v="0.1205"/>
    <n v="37.477079188916797"/>
    <n v="0"/>
    <x v="0"/>
    <x v="3"/>
    <n v="56"/>
    <n v="30"/>
    <m/>
    <m/>
    <m/>
  </r>
  <r>
    <n v="15"/>
    <x v="1"/>
    <n v="1"/>
    <n v="0.13589999999999999"/>
    <n v="32.1988391419872"/>
    <n v="0"/>
    <x v="0"/>
    <x v="3"/>
    <n v="56"/>
    <n v="30"/>
    <m/>
    <m/>
    <m/>
  </r>
  <r>
    <n v="89"/>
    <x v="1"/>
    <n v="1"/>
    <n v="0.14779999999999999"/>
    <n v="37.593130893073898"/>
    <n v="0"/>
    <x v="0"/>
    <x v="3"/>
    <n v="56"/>
    <n v="30"/>
    <m/>
    <m/>
    <m/>
  </r>
  <r>
    <n v="138"/>
    <x v="1"/>
    <n v="1"/>
    <n v="0.15759999999999999"/>
    <n v="33.233810737729002"/>
    <n v="0"/>
    <x v="0"/>
    <x v="3"/>
    <n v="56"/>
    <n v="30"/>
    <m/>
    <m/>
    <m/>
  </r>
  <r>
    <n v="0"/>
    <x v="1"/>
    <n v="1"/>
    <n v="0.12939999999999999"/>
    <n v="35.341515127103698"/>
    <n v="0"/>
    <x v="0"/>
    <x v="3"/>
    <n v="56"/>
    <n v="30"/>
    <m/>
    <m/>
    <m/>
  </r>
  <r>
    <n v="42"/>
    <x v="1"/>
    <n v="1"/>
    <n v="0.1192"/>
    <n v="35.236986771225901"/>
    <n v="0"/>
    <x v="0"/>
    <x v="3"/>
    <n v="16"/>
    <n v="30"/>
    <m/>
    <m/>
    <m/>
  </r>
  <r>
    <n v="89"/>
    <x v="1"/>
    <n v="1"/>
    <n v="0.12859999999999999"/>
    <n v="30.8645249968394"/>
    <n v="0"/>
    <x v="0"/>
    <x v="3"/>
    <n v="16"/>
    <n v="30"/>
    <m/>
    <m/>
    <m/>
  </r>
  <r>
    <n v="15"/>
    <x v="1"/>
    <n v="1"/>
    <n v="0.14799999999999999"/>
    <n v="35.640810262877402"/>
    <n v="0"/>
    <x v="0"/>
    <x v="3"/>
    <n v="16"/>
    <n v="30"/>
    <m/>
    <m/>
    <m/>
  </r>
  <r>
    <n v="42"/>
    <x v="2"/>
    <n v="1"/>
    <n v="0.26729999999999998"/>
    <n v="6.7489316090941402"/>
    <n v="0"/>
    <x v="0"/>
    <x v="0"/>
    <n v="66"/>
    <n v="30"/>
    <m/>
    <m/>
    <m/>
  </r>
  <r>
    <n v="138"/>
    <x v="1"/>
    <n v="1"/>
    <n v="0.17560000000000001"/>
    <n v="37.477562726009602"/>
    <n v="0"/>
    <x v="0"/>
    <x v="3"/>
    <n v="16"/>
    <n v="30"/>
    <m/>
    <m/>
    <m/>
  </r>
  <r>
    <n v="15"/>
    <x v="2"/>
    <n v="1"/>
    <n v="0.2157"/>
    <n v="5.5058482349850202"/>
    <n v="0"/>
    <x v="0"/>
    <x v="0"/>
    <n v="66"/>
    <n v="30"/>
    <m/>
    <m/>
    <m/>
  </r>
  <r>
    <n v="89"/>
    <x v="2"/>
    <n v="1"/>
    <n v="0.25469999999999998"/>
    <n v="6.6175362877547697"/>
    <n v="0"/>
    <x v="0"/>
    <x v="0"/>
    <n v="66"/>
    <n v="30"/>
    <m/>
    <m/>
    <m/>
  </r>
  <r>
    <n v="42"/>
    <x v="2"/>
    <n v="1"/>
    <n v="0.2276"/>
    <n v="5.9393122568726504"/>
    <n v="0"/>
    <x v="0"/>
    <x v="0"/>
    <n v="56"/>
    <n v="30"/>
    <m/>
    <m/>
    <m/>
  </r>
  <r>
    <n v="15"/>
    <x v="2"/>
    <n v="1"/>
    <n v="0.2392"/>
    <n v="4.6930724838748503"/>
    <n v="0"/>
    <x v="0"/>
    <x v="0"/>
    <n v="56"/>
    <n v="30"/>
    <m/>
    <m/>
    <m/>
  </r>
  <r>
    <n v="138"/>
    <x v="2"/>
    <n v="1"/>
    <n v="0.20599999999999999"/>
    <n v="5.6971989269368297"/>
    <n v="0"/>
    <x v="0"/>
    <x v="0"/>
    <n v="66"/>
    <n v="30"/>
    <m/>
    <m/>
    <m/>
  </r>
  <r>
    <n v="89"/>
    <x v="2"/>
    <n v="1"/>
    <n v="0.26640000000000003"/>
    <n v="4.2702332790941"/>
    <n v="0"/>
    <x v="0"/>
    <x v="0"/>
    <n v="56"/>
    <n v="30"/>
    <m/>
    <m/>
    <m/>
  </r>
  <r>
    <n v="42"/>
    <x v="2"/>
    <n v="1"/>
    <n v="0.2671"/>
    <n v="6.1167481499724001"/>
    <n v="0"/>
    <x v="0"/>
    <x v="0"/>
    <n v="16"/>
    <n v="30"/>
    <m/>
    <m/>
    <m/>
  </r>
  <r>
    <n v="138"/>
    <x v="2"/>
    <n v="1"/>
    <n v="0.217"/>
    <n v="4.7229300169274202"/>
    <n v="0"/>
    <x v="0"/>
    <x v="0"/>
    <n v="56"/>
    <n v="30"/>
    <m/>
    <m/>
    <m/>
  </r>
  <r>
    <n v="89"/>
    <x v="2"/>
    <n v="1"/>
    <n v="0.25380000000000003"/>
    <n v="5.7687131441198201"/>
    <n v="0"/>
    <x v="0"/>
    <x v="0"/>
    <n v="16"/>
    <n v="30"/>
    <m/>
    <m/>
    <m/>
  </r>
  <r>
    <n v="15"/>
    <x v="2"/>
    <n v="1"/>
    <n v="0.2878"/>
    <n v="9.9238763679750193"/>
    <n v="0"/>
    <x v="0"/>
    <x v="0"/>
    <n v="16"/>
    <n v="30"/>
    <m/>
    <m/>
    <m/>
  </r>
  <r>
    <n v="0"/>
    <x v="1"/>
    <n v="1"/>
    <n v="0.1424"/>
    <n v="40.667727668769601"/>
    <n v="0"/>
    <x v="0"/>
    <x v="3"/>
    <n v="16"/>
    <n v="30"/>
    <m/>
    <m/>
    <m/>
  </r>
  <r>
    <n v="138"/>
    <x v="2"/>
    <n v="1"/>
    <n v="0.28460000000000002"/>
    <n v="7.1902379258535802"/>
    <n v="0"/>
    <x v="0"/>
    <x v="0"/>
    <n v="16"/>
    <n v="30"/>
    <m/>
    <m/>
    <m/>
  </r>
  <r>
    <n v="89"/>
    <x v="2"/>
    <n v="1"/>
    <n v="0.18759999999999999"/>
    <n v="9.8899725209921598"/>
    <n v="0"/>
    <x v="0"/>
    <x v="1"/>
    <n v="66"/>
    <n v="30"/>
    <m/>
    <m/>
    <m/>
  </r>
  <r>
    <n v="42"/>
    <x v="2"/>
    <n v="1"/>
    <n v="0.24809999999999999"/>
    <n v="11.3944648569449"/>
    <n v="0"/>
    <x v="0"/>
    <x v="1"/>
    <n v="66"/>
    <n v="30"/>
    <m/>
    <m/>
    <m/>
  </r>
  <r>
    <n v="0"/>
    <x v="2"/>
    <n v="1"/>
    <n v="0.25019999999999998"/>
    <n v="5.5690957116894397"/>
    <n v="0"/>
    <x v="0"/>
    <x v="0"/>
    <n v="66"/>
    <n v="30"/>
    <m/>
    <m/>
    <m/>
  </r>
  <r>
    <n v="15"/>
    <x v="2"/>
    <n v="1"/>
    <n v="0.22939999999999999"/>
    <n v="9.2837029006332106"/>
    <n v="0"/>
    <x v="0"/>
    <x v="1"/>
    <n v="66"/>
    <n v="30"/>
    <m/>
    <m/>
    <m/>
  </r>
  <r>
    <n v="138"/>
    <x v="2"/>
    <n v="1"/>
    <n v="0.23799999999999999"/>
    <n v="9.8179504116997105"/>
    <n v="0"/>
    <x v="0"/>
    <x v="1"/>
    <n v="66"/>
    <n v="30"/>
    <m/>
    <m/>
    <m/>
  </r>
  <r>
    <n v="0"/>
    <x v="2"/>
    <n v="1"/>
    <n v="0.2172"/>
    <n v="6.9373036571778304"/>
    <n v="0"/>
    <x v="0"/>
    <x v="0"/>
    <n v="56"/>
    <n v="30"/>
    <m/>
    <m/>
    <m/>
  </r>
  <r>
    <n v="89"/>
    <x v="2"/>
    <n v="1"/>
    <n v="0.2258"/>
    <n v="7.8285090466961202"/>
    <n v="0"/>
    <x v="0"/>
    <x v="1"/>
    <n v="56"/>
    <n v="30"/>
    <m/>
    <m/>
    <m/>
  </r>
  <r>
    <n v="42"/>
    <x v="2"/>
    <n v="1"/>
    <n v="0.22750000000000001"/>
    <n v="8.1576468939892894"/>
    <n v="0"/>
    <x v="0"/>
    <x v="1"/>
    <n v="56"/>
    <n v="30"/>
    <m/>
    <m/>
    <m/>
  </r>
  <r>
    <n v="15"/>
    <x v="2"/>
    <n v="1"/>
    <n v="0.222"/>
    <n v="7.4266856480389798"/>
    <n v="0"/>
    <x v="0"/>
    <x v="1"/>
    <n v="56"/>
    <n v="30"/>
    <m/>
    <m/>
    <m/>
  </r>
  <r>
    <n v="0"/>
    <x v="2"/>
    <n v="1"/>
    <n v="0.23649999999999999"/>
    <n v="5.8963823039084602"/>
    <n v="0"/>
    <x v="0"/>
    <x v="0"/>
    <n v="16"/>
    <n v="30"/>
    <m/>
    <m/>
    <m/>
  </r>
  <r>
    <n v="138"/>
    <x v="2"/>
    <n v="1"/>
    <n v="0.2077"/>
    <n v="8.5174853163771296"/>
    <n v="0"/>
    <x v="0"/>
    <x v="1"/>
    <n v="56"/>
    <n v="30"/>
    <m/>
    <m/>
    <m/>
  </r>
  <r>
    <n v="89"/>
    <x v="2"/>
    <n v="1"/>
    <n v="0.19489999999999999"/>
    <n v="11.1742817540653"/>
    <n v="0"/>
    <x v="0"/>
    <x v="1"/>
    <n v="16"/>
    <n v="30"/>
    <m/>
    <m/>
    <m/>
  </r>
  <r>
    <n v="42"/>
    <x v="2"/>
    <n v="1"/>
    <n v="0.16550000000000001"/>
    <n v="10.084696033038099"/>
    <n v="0"/>
    <x v="0"/>
    <x v="1"/>
    <n v="16"/>
    <n v="30"/>
    <m/>
    <m/>
    <m/>
  </r>
  <r>
    <n v="15"/>
    <x v="2"/>
    <n v="1"/>
    <n v="0.2"/>
    <n v="7.8442865149117997"/>
    <n v="0"/>
    <x v="0"/>
    <x v="1"/>
    <n v="16"/>
    <n v="30"/>
    <m/>
    <m/>
    <m/>
  </r>
  <r>
    <n v="0"/>
    <x v="2"/>
    <n v="1"/>
    <n v="0.2283"/>
    <n v="8.8419983666390092"/>
    <n v="0"/>
    <x v="0"/>
    <x v="1"/>
    <n v="66"/>
    <n v="30"/>
    <m/>
    <m/>
    <m/>
  </r>
  <r>
    <n v="138"/>
    <x v="2"/>
    <n v="1"/>
    <n v="0.24049999999999999"/>
    <n v="11.9489102070219"/>
    <n v="0"/>
    <x v="0"/>
    <x v="1"/>
    <n v="16"/>
    <n v="30"/>
    <m/>
    <m/>
    <m/>
  </r>
  <r>
    <n v="0"/>
    <x v="2"/>
    <n v="1"/>
    <n v="0.23749999999999999"/>
    <n v="8.6201798208057792"/>
    <n v="0"/>
    <x v="0"/>
    <x v="1"/>
    <n v="56"/>
    <n v="30"/>
    <m/>
    <m/>
    <m/>
  </r>
  <r>
    <n v="89"/>
    <x v="2"/>
    <n v="1"/>
    <n v="0.23530000000000001"/>
    <n v="13.6328623117879"/>
    <n v="0"/>
    <x v="0"/>
    <x v="2"/>
    <n v="66"/>
    <n v="30"/>
    <m/>
    <m/>
    <m/>
  </r>
  <r>
    <n v="42"/>
    <x v="2"/>
    <n v="1"/>
    <n v="0.27129999999999999"/>
    <n v="12.786648612935"/>
    <n v="0"/>
    <x v="0"/>
    <x v="2"/>
    <n v="66"/>
    <n v="30"/>
    <m/>
    <m/>
    <m/>
  </r>
  <r>
    <n v="15"/>
    <x v="2"/>
    <n v="1"/>
    <n v="0.22389999999999999"/>
    <n v="13.6965329777449"/>
    <n v="0"/>
    <x v="0"/>
    <x v="2"/>
    <n v="66"/>
    <n v="30"/>
    <m/>
    <m/>
    <m/>
  </r>
  <r>
    <n v="138"/>
    <x v="2"/>
    <n v="1"/>
    <n v="0.22670000000000001"/>
    <n v="12.5627992129884"/>
    <n v="0"/>
    <x v="0"/>
    <x v="2"/>
    <n v="66"/>
    <n v="30"/>
    <m/>
    <m/>
    <m/>
  </r>
  <r>
    <n v="0"/>
    <x v="2"/>
    <n v="1"/>
    <n v="0.18099999999999999"/>
    <n v="8.2154589029960299"/>
    <n v="0"/>
    <x v="0"/>
    <x v="1"/>
    <n v="16"/>
    <n v="30"/>
    <m/>
    <m/>
    <m/>
  </r>
  <r>
    <n v="89"/>
    <x v="2"/>
    <n v="1"/>
    <n v="0.2457"/>
    <n v="13.7365144528448"/>
    <n v="0"/>
    <x v="0"/>
    <x v="2"/>
    <n v="56"/>
    <n v="30"/>
    <m/>
    <m/>
    <m/>
  </r>
  <r>
    <n v="15"/>
    <x v="2"/>
    <n v="1"/>
    <n v="0.2298"/>
    <n v="16.694822454825001"/>
    <n v="0"/>
    <x v="0"/>
    <x v="2"/>
    <n v="56"/>
    <n v="30"/>
    <m/>
    <m/>
    <m/>
  </r>
  <r>
    <n v="42"/>
    <x v="2"/>
    <n v="1"/>
    <n v="0.2301"/>
    <n v="18.1500800680369"/>
    <n v="0"/>
    <x v="0"/>
    <x v="2"/>
    <n v="56"/>
    <n v="30"/>
    <m/>
    <m/>
    <m/>
  </r>
  <r>
    <n v="138"/>
    <x v="2"/>
    <n v="1"/>
    <n v="0.2165"/>
    <n v="15.2182324267923"/>
    <n v="0"/>
    <x v="0"/>
    <x v="2"/>
    <n v="56"/>
    <n v="30"/>
    <m/>
    <m/>
    <m/>
  </r>
  <r>
    <n v="0"/>
    <x v="2"/>
    <n v="1"/>
    <n v="0.1895"/>
    <n v="13.460927888285299"/>
    <n v="0"/>
    <x v="0"/>
    <x v="2"/>
    <n v="66"/>
    <n v="30"/>
    <m/>
    <m/>
    <m/>
  </r>
  <r>
    <n v="89"/>
    <x v="2"/>
    <n v="1"/>
    <n v="0.26840000000000003"/>
    <n v="13.268839900381799"/>
    <n v="0"/>
    <x v="0"/>
    <x v="2"/>
    <n v="16"/>
    <n v="30"/>
    <m/>
    <m/>
    <m/>
  </r>
  <r>
    <n v="15"/>
    <x v="2"/>
    <n v="1"/>
    <n v="0.25340000000000001"/>
    <n v="15.3882835512049"/>
    <n v="0"/>
    <x v="0"/>
    <x v="2"/>
    <n v="16"/>
    <n v="30"/>
    <m/>
    <m/>
    <m/>
  </r>
  <r>
    <n v="42"/>
    <x v="2"/>
    <n v="1"/>
    <n v="0.24560000000000001"/>
    <n v="14.397670055273901"/>
    <n v="0"/>
    <x v="0"/>
    <x v="2"/>
    <n v="16"/>
    <n v="30"/>
    <m/>
    <m/>
    <m/>
  </r>
  <r>
    <n v="138"/>
    <x v="2"/>
    <n v="1"/>
    <n v="0.25879999999999997"/>
    <n v="15.798027976416"/>
    <n v="0"/>
    <x v="0"/>
    <x v="2"/>
    <n v="16"/>
    <n v="30"/>
    <m/>
    <m/>
    <m/>
  </r>
  <r>
    <n v="0"/>
    <x v="2"/>
    <n v="1"/>
    <n v="0.20799999999999999"/>
    <n v="16.2177788359113"/>
    <n v="0"/>
    <x v="0"/>
    <x v="2"/>
    <n v="56"/>
    <n v="30"/>
    <m/>
    <m/>
    <m/>
  </r>
  <r>
    <n v="0"/>
    <x v="2"/>
    <n v="1"/>
    <n v="0.25340000000000001"/>
    <n v="17.6367037389427"/>
    <n v="0"/>
    <x v="0"/>
    <x v="2"/>
    <n v="16"/>
    <n v="30"/>
    <m/>
    <m/>
    <m/>
  </r>
  <r>
    <n v="89"/>
    <x v="2"/>
    <n v="1"/>
    <n v="0.24729999999999999"/>
    <n v="52.323187197092899"/>
    <n v="0"/>
    <x v="0"/>
    <x v="3"/>
    <n v="66"/>
    <n v="30"/>
    <m/>
    <m/>
    <m/>
  </r>
  <r>
    <n v="42"/>
    <x v="2"/>
    <n v="1"/>
    <n v="0.29010000000000002"/>
    <n v="49.564977719914097"/>
    <n v="0"/>
    <x v="0"/>
    <x v="3"/>
    <n v="66"/>
    <n v="30"/>
    <m/>
    <m/>
    <m/>
  </r>
  <r>
    <n v="15"/>
    <x v="2"/>
    <n v="1"/>
    <n v="0.22919999999999999"/>
    <n v="53.031166121829301"/>
    <n v="0"/>
    <x v="0"/>
    <x v="3"/>
    <n v="66"/>
    <n v="30"/>
    <m/>
    <m/>
    <m/>
  </r>
  <r>
    <n v="138"/>
    <x v="2"/>
    <n v="1"/>
    <n v="0.30409999999999998"/>
    <n v="57.956630185246397"/>
    <n v="0"/>
    <x v="0"/>
    <x v="3"/>
    <n v="66"/>
    <n v="30"/>
    <m/>
    <m/>
    <m/>
  </r>
  <r>
    <n v="0"/>
    <x v="2"/>
    <n v="1"/>
    <n v="0.26400000000000001"/>
    <n v="53.4850805988535"/>
    <n v="0"/>
    <x v="0"/>
    <x v="3"/>
    <n v="66"/>
    <n v="30"/>
    <m/>
    <m/>
    <m/>
  </r>
  <r>
    <n v="15"/>
    <x v="2"/>
    <n v="1"/>
    <n v="0.20080000000000001"/>
    <n v="38.637853830121401"/>
    <n v="0"/>
    <x v="0"/>
    <x v="3"/>
    <n v="56"/>
    <n v="30"/>
    <m/>
    <m/>
    <m/>
  </r>
  <r>
    <n v="89"/>
    <x v="2"/>
    <n v="1"/>
    <n v="0.22589999999999999"/>
    <n v="54.693491422105502"/>
    <n v="0"/>
    <x v="0"/>
    <x v="3"/>
    <n v="56"/>
    <n v="30"/>
    <m/>
    <m/>
    <m/>
  </r>
  <r>
    <n v="42"/>
    <x v="2"/>
    <n v="1"/>
    <n v="0.25800000000000001"/>
    <n v="62.138838341925201"/>
    <n v="0"/>
    <x v="0"/>
    <x v="3"/>
    <n v="56"/>
    <n v="30"/>
    <m/>
    <m/>
    <m/>
  </r>
  <r>
    <n v="138"/>
    <x v="2"/>
    <n v="1"/>
    <n v="0.19289999999999999"/>
    <n v="55.092019611038197"/>
    <n v="0"/>
    <x v="0"/>
    <x v="3"/>
    <n v="56"/>
    <n v="30"/>
    <m/>
    <m/>
    <m/>
  </r>
  <r>
    <n v="0"/>
    <x v="2"/>
    <n v="1"/>
    <n v="0.23200000000000001"/>
    <n v="58.998222632799298"/>
    <n v="0"/>
    <x v="0"/>
    <x v="3"/>
    <n v="56"/>
    <n v="30"/>
    <m/>
    <m/>
    <m/>
  </r>
  <r>
    <n v="89"/>
    <x v="2"/>
    <n v="1"/>
    <n v="0.2127"/>
    <n v="44.857286897022199"/>
    <n v="0"/>
    <x v="0"/>
    <x v="3"/>
    <n v="16"/>
    <n v="30"/>
    <m/>
    <m/>
    <m/>
  </r>
  <r>
    <n v="15"/>
    <x v="2"/>
    <n v="1"/>
    <n v="0.22750000000000001"/>
    <n v="59.269979559816399"/>
    <n v="0"/>
    <x v="0"/>
    <x v="3"/>
    <n v="16"/>
    <n v="30"/>
    <m/>
    <m/>
    <m/>
  </r>
  <r>
    <n v="138"/>
    <x v="2"/>
    <n v="1"/>
    <n v="0.26090000000000002"/>
    <n v="54.943162645678903"/>
    <n v="0"/>
    <x v="0"/>
    <x v="3"/>
    <n v="16"/>
    <n v="30"/>
    <m/>
    <m/>
    <m/>
  </r>
  <r>
    <n v="42"/>
    <x v="2"/>
    <n v="1"/>
    <n v="0.27850000000000003"/>
    <n v="62.638774364721002"/>
    <n v="0"/>
    <x v="0"/>
    <x v="3"/>
    <n v="16"/>
    <n v="30"/>
    <m/>
    <m/>
    <m/>
  </r>
  <r>
    <n v="0"/>
    <x v="2"/>
    <n v="1"/>
    <n v="0.252"/>
    <n v="103.948747701011"/>
    <n v="0"/>
    <x v="0"/>
    <x v="3"/>
    <n v="16"/>
    <n v="30"/>
    <m/>
    <m/>
    <m/>
  </r>
  <r>
    <n v="42"/>
    <x v="0"/>
    <n v="1"/>
    <n v="0.13059999999999999"/>
    <n v="1.6924350261688199"/>
    <n v="0"/>
    <x v="1"/>
    <x v="4"/>
    <s v="N/A"/>
    <n v="30"/>
    <n v="9.7135114854651598E-5"/>
    <n v="92757.993000000002"/>
    <n v="92767.003058303701"/>
  </r>
  <r>
    <n v="138"/>
    <x v="0"/>
    <n v="1"/>
    <n v="0.183"/>
    <n v="1.89850902557373"/>
    <n v="0"/>
    <x v="1"/>
    <x v="4"/>
    <s v="N/A"/>
    <n v="30"/>
    <n v="5.4702669786872902E-5"/>
    <n v="103041.993004648"/>
    <n v="103047.62967676501"/>
  </r>
  <r>
    <n v="15"/>
    <x v="0"/>
    <n v="1"/>
    <n v="0.20039999999999999"/>
    <n v="7.5757670402526802"/>
    <n v="0"/>
    <x v="1"/>
    <x v="4"/>
    <s v="N/A"/>
    <n v="30"/>
    <n v="0"/>
    <n v="89463.994999999995"/>
    <n v="89463.994999999995"/>
  </r>
  <r>
    <n v="89"/>
    <x v="0"/>
    <n v="1"/>
    <n v="0.151"/>
    <n v="5.9429969787597603"/>
    <n v="0"/>
    <x v="1"/>
    <x v="4"/>
    <s v="N/A"/>
    <n v="30"/>
    <n v="9.7149553937536697E-5"/>
    <n v="96476.991999999998"/>
    <n v="96486.364696738005"/>
  </r>
  <r>
    <n v="0"/>
    <x v="0"/>
    <n v="1"/>
    <n v="0.21579999999999999"/>
    <n v="15.229311943054199"/>
    <n v="0"/>
    <x v="1"/>
    <x v="4"/>
    <s v="N/A"/>
    <n v="30"/>
    <n v="9.5376509184377404E-5"/>
    <n v="111060.993999999"/>
    <n v="111071.586609914"/>
  </r>
  <r>
    <n v="138"/>
    <x v="0"/>
    <n v="1"/>
    <n v="0.183"/>
    <n v="1.86609387397766"/>
    <n v="0"/>
    <x v="2"/>
    <x v="4"/>
    <s v="N/A"/>
    <n v="30"/>
    <n v="5.4702669786872902E-5"/>
    <n v="103041.993004648"/>
    <n v="103047.62967676501"/>
  </r>
  <r>
    <n v="42"/>
    <x v="0"/>
    <n v="1"/>
    <n v="0.13059999999999999"/>
    <n v="1.6730000972747801"/>
    <n v="0"/>
    <x v="2"/>
    <x v="4"/>
    <s v="N/A"/>
    <n v="30"/>
    <n v="9.7135114854651598E-5"/>
    <n v="92757.993000000002"/>
    <n v="92767.003058303701"/>
  </r>
  <r>
    <n v="89"/>
    <x v="0"/>
    <n v="1"/>
    <n v="0.151"/>
    <n v="5.8853788375854403"/>
    <n v="0"/>
    <x v="2"/>
    <x v="4"/>
    <s v="N/A"/>
    <n v="30"/>
    <n v="9.7149553937536697E-5"/>
    <n v="96476.991999999998"/>
    <n v="96486.364696738005"/>
  </r>
  <r>
    <n v="15"/>
    <x v="0"/>
    <n v="1"/>
    <n v="0.20039999999999999"/>
    <n v="7.5125679969787598"/>
    <n v="0"/>
    <x v="2"/>
    <x v="4"/>
    <s v="N/A"/>
    <n v="30"/>
    <n v="0"/>
    <n v="89463.994999999995"/>
    <n v="89463.994999999995"/>
  </r>
  <r>
    <n v="0"/>
    <x v="0"/>
    <n v="1"/>
    <n v="0.21579999999999999"/>
    <n v="15.127228975295999"/>
    <n v="0"/>
    <x v="2"/>
    <x v="4"/>
    <s v="N/A"/>
    <n v="30"/>
    <n v="9.5376509184377404E-5"/>
    <n v="111060.993999999"/>
    <n v="111071.586609914"/>
  </r>
  <r>
    <n v="42"/>
    <x v="1"/>
    <n v="1"/>
    <n v="0.42209999999999998"/>
    <n v="1805.6266081333099"/>
    <n v="0"/>
    <x v="1"/>
    <x v="4"/>
    <s v="N/A"/>
    <n v="30"/>
    <n v="5.5626486965401198E-3"/>
    <n v="52908.996010650902"/>
    <n v="53203.310168344797"/>
  </r>
  <r>
    <n v="138"/>
    <x v="1"/>
    <n v="1"/>
    <n v="0.4546"/>
    <n v="1805.53767991065"/>
    <n v="0"/>
    <x v="1"/>
    <x v="4"/>
    <s v="N/A"/>
    <n v="30"/>
    <n v="4.4719064355473199E-3"/>
    <n v="59346.99696705"/>
    <n v="59612.391184717402"/>
  </r>
  <r>
    <n v="15"/>
    <x v="1"/>
    <n v="1"/>
    <n v="0.45129999999999998"/>
    <n v="1805.48527383804"/>
    <n v="0"/>
    <x v="1"/>
    <x v="4"/>
    <s v="N/A"/>
    <n v="30"/>
    <n v="4.5943349744249897E-3"/>
    <n v="55849.996318236503"/>
    <n v="56106.589909642898"/>
  </r>
  <r>
    <n v="89"/>
    <x v="1"/>
    <n v="1"/>
    <n v="0.4476"/>
    <n v="1806.2298309803"/>
    <n v="0"/>
    <x v="1"/>
    <x v="4"/>
    <s v="N/A"/>
    <n v="30"/>
    <n v="5.2025136523019102E-3"/>
    <n v="56709.995021125702"/>
    <n v="57005.029544445097"/>
  </r>
  <r>
    <n v="0"/>
    <x v="1"/>
    <n v="1"/>
    <n v="0.43009999999999998"/>
    <n v="1805.22609400749"/>
    <n v="0"/>
    <x v="1"/>
    <x v="4"/>
    <s v="N/A"/>
    <n v="30"/>
    <n v="5.5168467690875503E-3"/>
    <n v="54192.997000000003"/>
    <n v="54491.971460406603"/>
  </r>
  <r>
    <n v="138"/>
    <x v="1"/>
    <n v="1"/>
    <n v="0.4546"/>
    <n v="1804.94363284111"/>
    <n v="0"/>
    <x v="2"/>
    <x v="4"/>
    <s v="N/A"/>
    <n v="30"/>
    <n v="4.47020903785692E-3"/>
    <n v="59346.99696705"/>
    <n v="59612.290449261804"/>
  </r>
  <r>
    <n v="42"/>
    <x v="1"/>
    <n v="1"/>
    <n v="0.42209999999999998"/>
    <n v="1805.54119086265"/>
    <n v="0"/>
    <x v="2"/>
    <x v="4"/>
    <s v="N/A"/>
    <n v="30"/>
    <n v="5.5603593154766196E-3"/>
    <n v="52908.996010650902"/>
    <n v="53203.189039491197"/>
  </r>
  <r>
    <n v="89"/>
    <x v="1"/>
    <n v="1"/>
    <n v="0.4476"/>
    <n v="1805.8148510456001"/>
    <n v="0"/>
    <x v="2"/>
    <x v="4"/>
    <s v="N/A"/>
    <n v="30"/>
    <n v="5.2012040049172099E-3"/>
    <n v="56709.995021125702"/>
    <n v="57004.955274348496"/>
  </r>
  <r>
    <n v="15"/>
    <x v="1"/>
    <n v="1"/>
    <n v="0.45129999999999998"/>
    <n v="1805.08293795585"/>
    <n v="0"/>
    <x v="2"/>
    <x v="4"/>
    <s v="N/A"/>
    <n v="30"/>
    <n v="4.5926369837852501E-3"/>
    <n v="55849.996318236503"/>
    <n v="56106.495076871899"/>
  </r>
  <r>
    <n v="0"/>
    <x v="1"/>
    <n v="1"/>
    <n v="0.43009999999999998"/>
    <n v="1804.90676283836"/>
    <n v="0"/>
    <x v="2"/>
    <x v="4"/>
    <s v="N/A"/>
    <n v="30"/>
    <n v="5.5166923039498801E-3"/>
    <n v="54192.997000000003"/>
    <n v="54491.963089477802"/>
  </r>
  <r>
    <n v="42"/>
    <x v="1"/>
    <n v="1"/>
    <n v="0.42209999999999998"/>
    <n v="1805.7824108600601"/>
    <n v="0"/>
    <x v="1"/>
    <x v="4"/>
    <s v="N/A"/>
    <n v="30"/>
    <n v="5.5631455295574598E-3"/>
    <n v="52908.996010650902"/>
    <n v="53203.3364552809"/>
  </r>
  <r>
    <n v="138"/>
    <x v="1"/>
    <n v="1"/>
    <n v="0.4546"/>
    <n v="1805.70941019058"/>
    <n v="0"/>
    <x v="1"/>
    <x v="4"/>
    <s v="N/A"/>
    <n v="30"/>
    <n v="4.4713431458872997E-3"/>
    <n v="59346.99696705"/>
    <n v="59612.357755167701"/>
  </r>
  <r>
    <n v="15"/>
    <x v="1"/>
    <n v="1"/>
    <n v="0.45129999999999998"/>
    <n v="1805.6565759181899"/>
    <n v="0"/>
    <x v="1"/>
    <x v="4"/>
    <s v="N/A"/>
    <n v="30"/>
    <n v="4.5948164168552403E-3"/>
    <n v="55849.996318236503"/>
    <n v="56106.616798200797"/>
  </r>
  <r>
    <n v="89"/>
    <x v="1"/>
    <n v="1"/>
    <n v="0.4476"/>
    <n v="1806.1840929985001"/>
    <n v="0"/>
    <x v="1"/>
    <x v="4"/>
    <s v="N/A"/>
    <n v="30"/>
    <n v="5.2024905871709097E-3"/>
    <n v="56709.995021125702"/>
    <n v="57005.028236421698"/>
  </r>
  <r>
    <n v="0"/>
    <x v="1"/>
    <n v="1"/>
    <n v="0.43009999999999998"/>
    <n v="1805.3111319541899"/>
    <n v="0"/>
    <x v="1"/>
    <x v="4"/>
    <s v="N/A"/>
    <n v="30"/>
    <n v="5.51711626149088E-3"/>
    <n v="54192.997000000003"/>
    <n v="54491.986065007601"/>
  </r>
  <r>
    <n v="138"/>
    <x v="1"/>
    <n v="1"/>
    <n v="0.4546"/>
    <n v="1805.0985670089699"/>
    <n v="0"/>
    <x v="2"/>
    <x v="4"/>
    <s v="N/A"/>
    <n v="30"/>
    <n v="4.4708431197684698E-3"/>
    <n v="59346.99696705"/>
    <n v="59612.328080119099"/>
  </r>
  <r>
    <n v="42"/>
    <x v="1"/>
    <n v="1"/>
    <n v="0.42209999999999998"/>
    <n v="1804.9902899265201"/>
    <n v="0"/>
    <x v="2"/>
    <x v="4"/>
    <s v="N/A"/>
    <n v="30"/>
    <n v="5.5602609364040004E-3"/>
    <n v="52908.996010650902"/>
    <n v="53203.183834353302"/>
  </r>
  <r>
    <n v="89"/>
    <x v="1"/>
    <n v="1"/>
    <n v="0.4476"/>
    <n v="1805.2920341491699"/>
    <n v="0"/>
    <x v="2"/>
    <x v="4"/>
    <s v="N/A"/>
    <n v="30"/>
    <n v="5.2007016377411596E-3"/>
    <n v="56709.995021125702"/>
    <n v="57004.926785108401"/>
  </r>
  <r>
    <n v="15"/>
    <x v="1"/>
    <n v="1"/>
    <n v="0.45129999999999998"/>
    <n v="1804.61934399604"/>
    <n v="0"/>
    <x v="2"/>
    <x v="4"/>
    <s v="N/A"/>
    <n v="30"/>
    <n v="4.5917199488319403E-3"/>
    <n v="55849.996318236503"/>
    <n v="56106.443860473097"/>
  </r>
  <r>
    <n v="0"/>
    <x v="1"/>
    <n v="1"/>
    <n v="0.43009999999999998"/>
    <n v="1804.9650061130501"/>
    <n v="0"/>
    <x v="2"/>
    <x v="4"/>
    <s v="N/A"/>
    <n v="30"/>
    <n v="5.5158016138929199E-3"/>
    <n v="54192.997000000003"/>
    <n v="54491.914820314298"/>
  </r>
  <r>
    <n v="42"/>
    <x v="3"/>
    <n v="1"/>
    <n v="0.45200000000000001"/>
    <n v="1805.6112649440699"/>
    <n v="0"/>
    <x v="1"/>
    <x v="4"/>
    <s v="N/A"/>
    <n v="30"/>
    <n v="1.01327805458388E-2"/>
    <n v="44536.996100505101"/>
    <n v="44988.279708162401"/>
  </r>
  <r>
    <n v="138"/>
    <x v="3"/>
    <n v="1"/>
    <n v="0.49730000000000002"/>
    <n v="1805.55126404762"/>
    <n v="0"/>
    <x v="1"/>
    <x v="4"/>
    <s v="N/A"/>
    <n v="30"/>
    <n v="7.5679130398440498E-3"/>
    <n v="46351.996000000297"/>
    <n v="46702.783874951499"/>
  </r>
  <r>
    <n v="15"/>
    <x v="3"/>
    <n v="1"/>
    <n v="0.4597"/>
    <n v="1807.2770168781201"/>
    <n v="0"/>
    <x v="1"/>
    <x v="4"/>
    <s v="N/A"/>
    <n v="30"/>
    <n v="1.04300487810029E-2"/>
    <n v="45626.995999999999"/>
    <n v="46102.887794010603"/>
  </r>
  <r>
    <n v="89"/>
    <x v="3"/>
    <n v="1"/>
    <n v="0.50480000000000003"/>
    <n v="1806.0767989158601"/>
    <n v="0"/>
    <x v="1"/>
    <x v="4"/>
    <s v="N/A"/>
    <n v="30"/>
    <n v="9.4824068044182704E-3"/>
    <n v="51002.994052380898"/>
    <n v="51486.6251902289"/>
  </r>
  <r>
    <n v="0"/>
    <x v="3"/>
    <n v="1"/>
    <n v="0.503"/>
    <n v="1805.8797960281299"/>
    <n v="0"/>
    <x v="1"/>
    <x v="4"/>
    <s v="N/A"/>
    <n v="30"/>
    <n v="1.0438777142597101E-2"/>
    <n v="43908.996004741603"/>
    <n v="44367.3522285902"/>
  </r>
  <r>
    <n v="138"/>
    <x v="3"/>
    <n v="1"/>
    <n v="0.49740000000000001"/>
    <n v="1804.14953708648"/>
    <n v="0"/>
    <x v="2"/>
    <x v="4"/>
    <s v="N/A"/>
    <n v="30"/>
    <n v="7.5325715483428798E-3"/>
    <n v="46351.996005721398"/>
    <n v="46701.145732042998"/>
  </r>
  <r>
    <n v="42"/>
    <x v="3"/>
    <n v="1"/>
    <n v="0.45090000000000002"/>
    <n v="1804.8390028476699"/>
    <n v="0"/>
    <x v="2"/>
    <x v="4"/>
    <s v="N/A"/>
    <n v="30"/>
    <n v="1.00432631787221E-2"/>
    <n v="44538.996100505101"/>
    <n v="44986.312960058502"/>
  </r>
  <r>
    <n v="89"/>
    <x v="3"/>
    <n v="1"/>
    <n v="0.50460000000000005"/>
    <n v="1804.85984420776"/>
    <n v="0"/>
    <x v="2"/>
    <x v="4"/>
    <s v="N/A"/>
    <n v="30"/>
    <n v="9.2171116635965406E-3"/>
    <n v="51013.993999999999"/>
    <n v="51484.195679103999"/>
  </r>
  <r>
    <n v="15"/>
    <x v="3"/>
    <n v="1"/>
    <n v="0.45660000000000001"/>
    <n v="1804.9755089282901"/>
    <n v="0"/>
    <x v="2"/>
    <x v="4"/>
    <s v="N/A"/>
    <n v="30"/>
    <n v="1.03361187401756E-2"/>
    <n v="45628.997000000003"/>
    <n v="46100.623730987099"/>
  </r>
  <r>
    <n v="0"/>
    <x v="3"/>
    <n v="1"/>
    <n v="0.50160000000000005"/>
    <n v="1805.0401399135501"/>
    <n v="0"/>
    <x v="2"/>
    <x v="4"/>
    <s v="N/A"/>
    <n v="30"/>
    <n v="1.01673816913549E-2"/>
    <n v="43917.995004741599"/>
    <n v="44364.526023073799"/>
  </r>
  <r>
    <n v="42"/>
    <x v="2"/>
    <n v="1"/>
    <n v="0.51029999999999998"/>
    <n v="1804.6773991584701"/>
    <n v="0"/>
    <x v="1"/>
    <x v="4"/>
    <s v="N/A"/>
    <n v="30"/>
    <n v="1.2977339061778399E-2"/>
    <n v="42447.992005337699"/>
    <n v="42998.853990082702"/>
  </r>
  <r>
    <n v="138"/>
    <x v="2"/>
    <n v="1"/>
    <n v="0.5413"/>
    <n v="1804.4978480339"/>
    <n v="0"/>
    <x v="1"/>
    <x v="4"/>
    <s v="N/A"/>
    <n v="30"/>
    <n v="1.6598917961831099E-2"/>
    <n v="38759.994000999002"/>
    <n v="39403.3679616226"/>
  </r>
  <r>
    <n v="15"/>
    <x v="2"/>
    <n v="1"/>
    <n v="0.50739999999999996"/>
    <n v="1804.61363983154"/>
    <n v="0"/>
    <x v="1"/>
    <x v="4"/>
    <s v="N/A"/>
    <n v="30"/>
    <n v="9.9375529641667001E-3"/>
    <n v="43511.993005148601"/>
    <n v="43944.395740213702"/>
  </r>
  <r>
    <n v="89"/>
    <x v="2"/>
    <n v="1"/>
    <n v="0.53349999999999997"/>
    <n v="1804.5751030445099"/>
    <n v="0"/>
    <x v="1"/>
    <x v="4"/>
    <s v="N/A"/>
    <n v="30"/>
    <n v="1.51551931540656E-2"/>
    <n v="39921.995997824699"/>
    <n v="40527.021558267501"/>
  </r>
  <r>
    <n v="0"/>
    <x v="2"/>
    <n v="1"/>
    <n v="0.50149999999999995"/>
    <n v="1804.51838612556"/>
    <n v="0"/>
    <x v="1"/>
    <x v="4"/>
    <s v="N/A"/>
    <n v="30"/>
    <n v="1.35269911072129E-2"/>
    <n v="40428.996000999003"/>
    <n v="40975.878670377999"/>
  </r>
  <r>
    <n v="138"/>
    <x v="2"/>
    <n v="1"/>
    <n v="0.54169999999999996"/>
    <n v="1803.46673893928"/>
    <n v="0"/>
    <x v="2"/>
    <x v="4"/>
    <s v="N/A"/>
    <n v="30"/>
    <n v="1.65249017475083E-2"/>
    <n v="38761.994000999002"/>
    <n v="39402.532143402997"/>
  </r>
  <r>
    <n v="42"/>
    <x v="2"/>
    <n v="1"/>
    <n v="0.51029999999999998"/>
    <n v="1804.5682139396599"/>
    <n v="0"/>
    <x v="2"/>
    <x v="4"/>
    <s v="N/A"/>
    <n v="30"/>
    <n v="1.29681590001449E-2"/>
    <n v="42447.992005337699"/>
    <n v="42998.4643148998"/>
  </r>
  <r>
    <n v="89"/>
    <x v="2"/>
    <n v="1"/>
    <n v="0.53349999999999997"/>
    <n v="1804.2801110744399"/>
    <n v="0"/>
    <x v="2"/>
    <x v="4"/>
    <s v="N/A"/>
    <n v="30"/>
    <n v="1.5143211466438799E-2"/>
    <n v="39921.995997824699"/>
    <n v="40526.543225382004"/>
  </r>
  <r>
    <n v="15"/>
    <x v="2"/>
    <n v="1"/>
    <n v="0.50739999999999996"/>
    <n v="1804.0808839797901"/>
    <n v="0"/>
    <x v="2"/>
    <x v="4"/>
    <s v="N/A"/>
    <n v="30"/>
    <n v="9.906800862301E-3"/>
    <n v="43511.993005148601"/>
    <n v="43943.057654972399"/>
  </r>
  <r>
    <n v="0"/>
    <x v="2"/>
    <n v="1"/>
    <n v="0.50149999999999995"/>
    <n v="1804.09091782569"/>
    <n v="0"/>
    <x v="2"/>
    <x v="4"/>
    <s v="N/A"/>
    <n v="30"/>
    <n v="1.35160166897443E-2"/>
    <n v="40428.996000999003"/>
    <n v="40975.434985698099"/>
  </r>
  <r>
    <n v="89"/>
    <x v="4"/>
    <n v="1"/>
    <n v="0.2676"/>
    <n v="819.63781380653302"/>
    <n v="0"/>
    <x v="1"/>
    <x v="4"/>
    <s v="N/A"/>
    <n v="30"/>
    <n v="5.4693833773828597E-5"/>
    <n v="84590.994000000006"/>
    <n v="84595.620605764605"/>
  </r>
  <r>
    <n v="15"/>
    <x v="4"/>
    <n v="1"/>
    <n v="0.29630000000000001"/>
    <n v="864.54755306243896"/>
    <n v="0"/>
    <x v="1"/>
    <x v="4"/>
    <s v="N/A"/>
    <n v="30"/>
    <n v="9.7522771205872701E-5"/>
    <n v="77049.993000000002"/>
    <n v="77057.507128838697"/>
  </r>
  <r>
    <n v="0"/>
    <x v="4"/>
    <n v="1"/>
    <n v="8.5099999999999995E-2"/>
    <n v="2.3740673409774899"/>
    <n v="0"/>
    <x v="0"/>
    <x v="0"/>
    <n v="66"/>
    <n v="30"/>
    <m/>
    <m/>
    <m/>
  </r>
  <r>
    <n v="0"/>
    <x v="4"/>
    <n v="1"/>
    <n v="0.1074"/>
    <n v="1.9577947240322799"/>
    <n v="0"/>
    <x v="0"/>
    <x v="0"/>
    <n v="56"/>
    <n v="30"/>
    <m/>
    <m/>
    <m/>
  </r>
  <r>
    <n v="15"/>
    <x v="4"/>
    <n v="1"/>
    <n v="0.1426"/>
    <n v="0.64120490523055196"/>
    <n v="0"/>
    <x v="0"/>
    <x v="0"/>
    <n v="66"/>
    <n v="30"/>
    <m/>
    <m/>
    <m/>
  </r>
  <r>
    <n v="0"/>
    <x v="4"/>
    <n v="1"/>
    <n v="0.10290000000000001"/>
    <n v="0.58182513667270497"/>
    <n v="0"/>
    <x v="0"/>
    <x v="0"/>
    <n v="16"/>
    <n v="30"/>
    <m/>
    <m/>
    <m/>
  </r>
  <r>
    <n v="15"/>
    <x v="4"/>
    <n v="1"/>
    <n v="9.8500000000000004E-2"/>
    <n v="0.99826784804463298"/>
    <n v="0"/>
    <x v="0"/>
    <x v="0"/>
    <n v="56"/>
    <n v="30"/>
    <m/>
    <m/>
    <m/>
  </r>
  <r>
    <n v="42"/>
    <x v="4"/>
    <n v="1"/>
    <n v="9.8299999999999998E-2"/>
    <n v="1.08703150181099"/>
    <n v="0"/>
    <x v="0"/>
    <x v="0"/>
    <n v="66"/>
    <n v="30"/>
    <m/>
    <m/>
    <m/>
  </r>
  <r>
    <n v="15"/>
    <x v="4"/>
    <n v="1"/>
    <n v="0.1043"/>
    <n v="0.73551091598346796"/>
    <n v="0"/>
    <x v="0"/>
    <x v="0"/>
    <n v="16"/>
    <n v="30"/>
    <m/>
    <m/>
    <m/>
  </r>
  <r>
    <n v="42"/>
    <x v="4"/>
    <n v="1"/>
    <n v="0.10929999999999999"/>
    <n v="0.70644898293539804"/>
    <n v="0"/>
    <x v="0"/>
    <x v="0"/>
    <n v="56"/>
    <n v="30"/>
    <m/>
    <m/>
    <m/>
  </r>
  <r>
    <n v="0"/>
    <x v="4"/>
    <n v="1"/>
    <n v="5.1299999999999998E-2"/>
    <n v="3.7254629898816298"/>
    <n v="0"/>
    <x v="0"/>
    <x v="1"/>
    <n v="66"/>
    <n v="30"/>
    <m/>
    <m/>
    <m/>
  </r>
  <r>
    <n v="89"/>
    <x v="4"/>
    <n v="1"/>
    <n v="0.2676"/>
    <n v="818.35017991065899"/>
    <n v="0"/>
    <x v="2"/>
    <x v="4"/>
    <s v="N/A"/>
    <n v="30"/>
    <n v="5.4693833773828597E-5"/>
    <n v="84590.994000000006"/>
    <n v="84595.620605764605"/>
  </r>
  <r>
    <n v="42"/>
    <x v="4"/>
    <n v="1"/>
    <n v="6.5299999999999997E-2"/>
    <n v="0.97608034126460497"/>
    <n v="0"/>
    <x v="0"/>
    <x v="0"/>
    <n v="16"/>
    <n v="30"/>
    <m/>
    <m/>
    <m/>
  </r>
  <r>
    <n v="15"/>
    <x v="4"/>
    <n v="1"/>
    <n v="6.1499999999999999E-2"/>
    <n v="3.2385568898171102"/>
    <n v="0"/>
    <x v="0"/>
    <x v="1"/>
    <n v="66"/>
    <n v="30"/>
    <m/>
    <m/>
    <m/>
  </r>
  <r>
    <n v="15"/>
    <x v="4"/>
    <n v="1"/>
    <n v="0.1051"/>
    <n v="2.12324204901233"/>
    <n v="0"/>
    <x v="0"/>
    <x v="1"/>
    <n v="56"/>
    <n v="30"/>
    <m/>
    <m/>
    <m/>
  </r>
  <r>
    <n v="0"/>
    <x v="4"/>
    <n v="1"/>
    <n v="6.3799999999999996E-2"/>
    <n v="4.3442751481197703"/>
    <n v="0"/>
    <x v="0"/>
    <x v="1"/>
    <n v="56"/>
    <n v="30"/>
    <m/>
    <m/>
    <m/>
  </r>
  <r>
    <n v="42"/>
    <x v="4"/>
    <n v="1"/>
    <n v="4.7199999999999999E-2"/>
    <n v="4.8854765328578598"/>
    <n v="0"/>
    <x v="0"/>
    <x v="1"/>
    <n v="66"/>
    <n v="30"/>
    <m/>
    <m/>
    <m/>
  </r>
  <r>
    <n v="15"/>
    <x v="4"/>
    <n v="1"/>
    <n v="5.8700000000000002E-2"/>
    <n v="4.0250704777427"/>
    <n v="0"/>
    <x v="0"/>
    <x v="1"/>
    <n v="16"/>
    <n v="30"/>
    <m/>
    <m/>
    <m/>
  </r>
  <r>
    <n v="0"/>
    <x v="4"/>
    <n v="1"/>
    <n v="7.3999999999999996E-2"/>
    <n v="3.3795654322020701"/>
    <n v="0"/>
    <x v="0"/>
    <x v="1"/>
    <n v="16"/>
    <n v="30"/>
    <m/>
    <m/>
    <m/>
  </r>
  <r>
    <n v="42"/>
    <x v="4"/>
    <n v="1"/>
    <n v="7.4499999999999997E-2"/>
    <n v="3.2414126149378699"/>
    <n v="0"/>
    <x v="0"/>
    <x v="1"/>
    <n v="56"/>
    <n v="30"/>
    <m/>
    <m/>
    <m/>
  </r>
  <r>
    <n v="42"/>
    <x v="4"/>
    <n v="1"/>
    <n v="7.5200000000000003E-2"/>
    <n v="2.8236950002610599"/>
    <n v="0"/>
    <x v="0"/>
    <x v="1"/>
    <n v="16"/>
    <n v="30"/>
    <m/>
    <m/>
    <m/>
  </r>
  <r>
    <n v="0"/>
    <x v="4"/>
    <n v="1"/>
    <n v="4.3099999999999999E-2"/>
    <n v="5.4498257800005296"/>
    <n v="0"/>
    <x v="0"/>
    <x v="2"/>
    <n v="66"/>
    <n v="30"/>
    <m/>
    <m/>
    <m/>
  </r>
  <r>
    <n v="15"/>
    <x v="4"/>
    <n v="1"/>
    <n v="5.2200000000000003E-2"/>
    <n v="7.7061935951933203"/>
    <n v="0"/>
    <x v="0"/>
    <x v="2"/>
    <n v="66"/>
    <n v="30"/>
    <m/>
    <m/>
    <m/>
  </r>
  <r>
    <n v="42"/>
    <x v="4"/>
    <n v="1"/>
    <n v="4.3799999999999999E-2"/>
    <n v="5.9386644568294198"/>
    <n v="0"/>
    <x v="0"/>
    <x v="2"/>
    <n v="66"/>
    <n v="30"/>
    <m/>
    <m/>
    <m/>
  </r>
  <r>
    <n v="0"/>
    <x v="4"/>
    <n v="1"/>
    <n v="4.1700000000000001E-2"/>
    <n v="7.3226440078578801"/>
    <n v="0"/>
    <x v="0"/>
    <x v="2"/>
    <n v="56"/>
    <n v="30"/>
    <m/>
    <m/>
    <m/>
  </r>
  <r>
    <n v="15"/>
    <x v="4"/>
    <n v="1"/>
    <n v="4.3799999999999999E-2"/>
    <n v="5.4133574450388497"/>
    <n v="0"/>
    <x v="0"/>
    <x v="2"/>
    <n v="56"/>
    <n v="30"/>
    <m/>
    <m/>
    <m/>
  </r>
  <r>
    <n v="42"/>
    <x v="4"/>
    <n v="1"/>
    <n v="4.2200000000000001E-2"/>
    <n v="6.8309604777023196"/>
    <n v="0"/>
    <x v="0"/>
    <x v="2"/>
    <n v="56"/>
    <n v="30"/>
    <m/>
    <m/>
    <m/>
  </r>
  <r>
    <n v="0"/>
    <x v="4"/>
    <n v="1"/>
    <n v="7.0800000000000002E-2"/>
    <n v="5.8089046827517397"/>
    <n v="0"/>
    <x v="0"/>
    <x v="2"/>
    <n v="16"/>
    <n v="30"/>
    <m/>
    <m/>
    <m/>
  </r>
  <r>
    <n v="15"/>
    <x v="4"/>
    <n v="1"/>
    <n v="5.5199999999999999E-2"/>
    <n v="6.1215655249543399"/>
    <n v="0"/>
    <x v="0"/>
    <x v="2"/>
    <n v="16"/>
    <n v="30"/>
    <m/>
    <m/>
    <m/>
  </r>
  <r>
    <n v="42"/>
    <x v="4"/>
    <n v="1"/>
    <n v="6.6299999999999998E-2"/>
    <n v="7.9346914608031502"/>
    <n v="0"/>
    <x v="0"/>
    <x v="2"/>
    <n v="16"/>
    <n v="30"/>
    <m/>
    <m/>
    <m/>
  </r>
  <r>
    <n v="89"/>
    <x v="4"/>
    <n v="1"/>
    <n v="9.7100000000000006E-2"/>
    <n v="0.73336459137499299"/>
    <n v="0"/>
    <x v="0"/>
    <x v="0"/>
    <n v="66"/>
    <n v="30"/>
    <m/>
    <m/>
    <m/>
  </r>
  <r>
    <n v="89"/>
    <x v="4"/>
    <n v="1"/>
    <n v="0.11119999999999999"/>
    <n v="0.50590840307995599"/>
    <n v="0"/>
    <x v="0"/>
    <x v="0"/>
    <n v="56"/>
    <n v="30"/>
    <m/>
    <m/>
    <m/>
  </r>
  <r>
    <n v="89"/>
    <x v="4"/>
    <n v="1"/>
    <n v="6.25E-2"/>
    <n v="1.79119434813037"/>
    <n v="0"/>
    <x v="0"/>
    <x v="0"/>
    <n v="16"/>
    <n v="30"/>
    <m/>
    <m/>
    <m/>
  </r>
  <r>
    <n v="15"/>
    <x v="4"/>
    <n v="1"/>
    <n v="0.29630000000000001"/>
    <n v="865.95313000679005"/>
    <n v="0"/>
    <x v="2"/>
    <x v="4"/>
    <s v="N/A"/>
    <n v="30"/>
    <n v="9.7522771205872701E-5"/>
    <n v="77049.993000000002"/>
    <n v="77057.507128838697"/>
  </r>
  <r>
    <n v="89"/>
    <x v="4"/>
    <n v="1"/>
    <n v="7.0900000000000005E-2"/>
    <n v="8.9899721080437303"/>
    <n v="0"/>
    <x v="0"/>
    <x v="1"/>
    <n v="66"/>
    <n v="30"/>
    <m/>
    <m/>
    <m/>
  </r>
  <r>
    <n v="89"/>
    <x v="4"/>
    <n v="1"/>
    <n v="9.7000000000000003E-2"/>
    <n v="5.5129013801924804"/>
    <n v="0"/>
    <x v="0"/>
    <x v="1"/>
    <n v="56"/>
    <n v="30"/>
    <m/>
    <m/>
    <m/>
  </r>
  <r>
    <n v="0"/>
    <x v="4"/>
    <n v="1"/>
    <n v="6.13E-2"/>
    <n v="30.347506136633399"/>
    <n v="0"/>
    <x v="0"/>
    <x v="3"/>
    <n v="66"/>
    <n v="30"/>
    <m/>
    <m/>
    <m/>
  </r>
  <r>
    <n v="138"/>
    <x v="4"/>
    <n v="1"/>
    <n v="7.0999999999999994E-2"/>
    <n v="1.4351474330760501"/>
    <n v="0"/>
    <x v="0"/>
    <x v="0"/>
    <n v="66"/>
    <n v="30"/>
    <m/>
    <m/>
    <m/>
  </r>
  <r>
    <n v="138"/>
    <x v="4"/>
    <n v="1"/>
    <n v="9.7699999999999995E-2"/>
    <n v="0.753082590177655"/>
    <n v="0"/>
    <x v="0"/>
    <x v="0"/>
    <n v="56"/>
    <n v="30"/>
    <m/>
    <m/>
    <m/>
  </r>
  <r>
    <n v="138"/>
    <x v="4"/>
    <n v="1"/>
    <n v="5.8999999999999997E-2"/>
    <n v="1.3645375561900399"/>
    <n v="0"/>
    <x v="0"/>
    <x v="0"/>
    <n v="16"/>
    <n v="30"/>
    <m/>
    <m/>
    <m/>
  </r>
  <r>
    <n v="89"/>
    <x v="4"/>
    <n v="1"/>
    <n v="5.1700000000000003E-2"/>
    <n v="9.6346315569244307"/>
    <n v="0"/>
    <x v="0"/>
    <x v="1"/>
    <n v="16"/>
    <n v="30"/>
    <m/>
    <m/>
    <m/>
  </r>
  <r>
    <n v="42"/>
    <x v="4"/>
    <n v="1"/>
    <n v="4.9299999999999997E-2"/>
    <n v="36.731002819258698"/>
    <n v="0"/>
    <x v="0"/>
    <x v="3"/>
    <n v="66"/>
    <n v="30"/>
    <m/>
    <m/>
    <m/>
  </r>
  <r>
    <n v="138"/>
    <x v="4"/>
    <n v="1"/>
    <n v="5.9400000000000001E-2"/>
    <n v="6.8286332390271101"/>
    <n v="0"/>
    <x v="0"/>
    <x v="1"/>
    <n v="66"/>
    <n v="30"/>
    <m/>
    <m/>
    <m/>
  </r>
  <r>
    <n v="89"/>
    <x v="4"/>
    <n v="1"/>
    <n v="4.9000000000000002E-2"/>
    <n v="11.5287946630269"/>
    <n v="0"/>
    <x v="0"/>
    <x v="2"/>
    <n v="66"/>
    <n v="30"/>
    <m/>
    <m/>
    <m/>
  </r>
  <r>
    <n v="138"/>
    <x v="4"/>
    <n v="1"/>
    <n v="9.7799999999999998E-2"/>
    <n v="6.6106319660320798"/>
    <n v="0"/>
    <x v="0"/>
    <x v="1"/>
    <n v="56"/>
    <n v="30"/>
    <m/>
    <m/>
    <m/>
  </r>
  <r>
    <n v="15"/>
    <x v="4"/>
    <n v="1"/>
    <n v="6.2399999999999997E-2"/>
    <n v="50.958657655864897"/>
    <n v="0"/>
    <x v="0"/>
    <x v="3"/>
    <n v="66"/>
    <n v="30"/>
    <m/>
    <m/>
    <m/>
  </r>
  <r>
    <n v="138"/>
    <x v="4"/>
    <n v="1"/>
    <n v="6.1199999999999997E-2"/>
    <n v="4.8734326949342996"/>
    <n v="0"/>
    <x v="0"/>
    <x v="1"/>
    <n v="16"/>
    <n v="30"/>
    <m/>
    <m/>
    <m/>
  </r>
  <r>
    <n v="89"/>
    <x v="4"/>
    <n v="1"/>
    <n v="4.7100000000000003E-2"/>
    <n v="13.260951892938399"/>
    <n v="0"/>
    <x v="0"/>
    <x v="2"/>
    <n v="56"/>
    <n v="30"/>
    <m/>
    <m/>
    <m/>
  </r>
  <r>
    <n v="138"/>
    <x v="4"/>
    <n v="1"/>
    <n v="2.8899999999999999E-2"/>
    <n v="9.8895404958166093"/>
    <n v="0"/>
    <x v="0"/>
    <x v="2"/>
    <n v="66"/>
    <n v="30"/>
    <m/>
    <m/>
    <m/>
  </r>
  <r>
    <n v="89"/>
    <x v="4"/>
    <n v="1"/>
    <n v="6.4100000000000004E-2"/>
    <n v="13.487294261809399"/>
    <n v="0"/>
    <x v="0"/>
    <x v="2"/>
    <n v="16"/>
    <n v="30"/>
    <m/>
    <m/>
    <m/>
  </r>
  <r>
    <n v="138"/>
    <x v="4"/>
    <n v="1"/>
    <n v="3.4299999999999997E-2"/>
    <n v="12.243196592200499"/>
    <n v="0"/>
    <x v="0"/>
    <x v="2"/>
    <n v="56"/>
    <n v="30"/>
    <m/>
    <m/>
    <m/>
  </r>
  <r>
    <n v="138"/>
    <x v="4"/>
    <n v="1"/>
    <n v="7.5399999999999995E-2"/>
    <n v="12.7345791929401"/>
    <n v="0"/>
    <x v="0"/>
    <x v="2"/>
    <n v="16"/>
    <n v="30"/>
    <m/>
    <m/>
    <m/>
  </r>
  <r>
    <n v="42"/>
    <x v="4"/>
    <n v="1"/>
    <n v="0.1074"/>
    <n v="49.259740876965203"/>
    <n v="0"/>
    <x v="0"/>
    <x v="3"/>
    <n v="56"/>
    <n v="30"/>
    <m/>
    <m/>
    <m/>
  </r>
  <r>
    <n v="0"/>
    <x v="4"/>
    <n v="1"/>
    <n v="7.4099999999999999E-2"/>
    <n v="68.937894328031604"/>
    <n v="0"/>
    <x v="0"/>
    <x v="3"/>
    <n v="56"/>
    <n v="30"/>
    <m/>
    <m/>
    <m/>
  </r>
  <r>
    <n v="15"/>
    <x v="4"/>
    <n v="1"/>
    <n v="7.8399999999999997E-2"/>
    <n v="49.154289820231497"/>
    <n v="0"/>
    <x v="0"/>
    <x v="3"/>
    <n v="56"/>
    <n v="30"/>
    <m/>
    <m/>
    <m/>
  </r>
  <r>
    <n v="89"/>
    <x v="4"/>
    <n v="1"/>
    <n v="6.8199999999999997E-2"/>
    <n v="49.388877457939003"/>
    <n v="0"/>
    <x v="0"/>
    <x v="3"/>
    <n v="66"/>
    <n v="30"/>
    <m/>
    <m/>
    <m/>
  </r>
  <r>
    <n v="42"/>
    <x v="4"/>
    <n v="1"/>
    <n v="6.2799999999999995E-2"/>
    <n v="45.025060539599501"/>
    <n v="0"/>
    <x v="0"/>
    <x v="3"/>
    <n v="16"/>
    <n v="30"/>
    <m/>
    <m/>
    <m/>
  </r>
  <r>
    <n v="138"/>
    <x v="4"/>
    <n v="1"/>
    <n v="5.9400000000000001E-2"/>
    <n v="47.923835346009497"/>
    <n v="0"/>
    <x v="0"/>
    <x v="3"/>
    <n v="66"/>
    <n v="30"/>
    <m/>
    <m/>
    <m/>
  </r>
  <r>
    <n v="42"/>
    <x v="3"/>
    <n v="1"/>
    <n v="0.192"/>
    <n v="8.1299719461239803"/>
    <n v="0"/>
    <x v="0"/>
    <x v="0"/>
    <n v="66"/>
    <n v="30"/>
    <m/>
    <m/>
    <m/>
  </r>
  <r>
    <n v="15"/>
    <x v="4"/>
    <n v="1"/>
    <n v="6.3700000000000007E-2"/>
    <n v="49.046039951033798"/>
    <n v="0"/>
    <x v="0"/>
    <x v="3"/>
    <n v="16"/>
    <n v="30"/>
    <m/>
    <m/>
    <m/>
  </r>
  <r>
    <n v="15"/>
    <x v="4"/>
    <n v="1"/>
    <n v="8.3599999999999994E-2"/>
    <n v="0.94261313183233097"/>
    <n v="0"/>
    <x v="0"/>
    <x v="0"/>
    <n v="66"/>
    <n v="30"/>
    <m/>
    <m/>
    <m/>
  </r>
  <r>
    <n v="42"/>
    <x v="3"/>
    <n v="1"/>
    <n v="0.20030000000000001"/>
    <n v="7.7700040061026803"/>
    <n v="0"/>
    <x v="0"/>
    <x v="0"/>
    <n v="56"/>
    <n v="30"/>
    <m/>
    <m/>
    <m/>
  </r>
  <r>
    <n v="0"/>
    <x v="4"/>
    <n v="1"/>
    <n v="9.1399999999999995E-2"/>
    <n v="55.629805691074502"/>
    <n v="0"/>
    <x v="0"/>
    <x v="3"/>
    <n v="16"/>
    <n v="30"/>
    <m/>
    <m/>
    <m/>
  </r>
  <r>
    <n v="15"/>
    <x v="4"/>
    <n v="1"/>
    <n v="7.4800000000000005E-2"/>
    <n v="5.1338609387166798"/>
    <n v="0"/>
    <x v="0"/>
    <x v="0"/>
    <n v="56"/>
    <n v="30"/>
    <m/>
    <m/>
    <m/>
  </r>
  <r>
    <n v="15"/>
    <x v="4"/>
    <n v="1"/>
    <n v="0.1079"/>
    <n v="2.30417811404913"/>
    <n v="0"/>
    <x v="0"/>
    <x v="0"/>
    <n v="16"/>
    <n v="30"/>
    <m/>
    <m/>
    <m/>
  </r>
  <r>
    <n v="42"/>
    <x v="3"/>
    <n v="1"/>
    <n v="0.22589999999999999"/>
    <n v="8.0397323798388207"/>
    <n v="0"/>
    <x v="0"/>
    <x v="0"/>
    <n v="16"/>
    <n v="30"/>
    <m/>
    <m/>
    <m/>
  </r>
  <r>
    <n v="0"/>
    <x v="3"/>
    <n v="1"/>
    <n v="0.22220000000000001"/>
    <n v="8.1333728297613508"/>
    <n v="0"/>
    <x v="0"/>
    <x v="0"/>
    <n v="66"/>
    <n v="30"/>
    <m/>
    <m/>
    <m/>
  </r>
  <r>
    <n v="0"/>
    <x v="3"/>
    <n v="1"/>
    <n v="0.20300000000000001"/>
    <n v="6.2143012480810196"/>
    <n v="0"/>
    <x v="0"/>
    <x v="0"/>
    <n v="56"/>
    <n v="30"/>
    <m/>
    <m/>
    <m/>
  </r>
  <r>
    <n v="15"/>
    <x v="4"/>
    <n v="1"/>
    <n v="0.06"/>
    <n v="10.1359096230007"/>
    <n v="0"/>
    <x v="0"/>
    <x v="1"/>
    <n v="66"/>
    <n v="30"/>
    <m/>
    <m/>
    <m/>
  </r>
  <r>
    <n v="0"/>
    <x v="3"/>
    <n v="1"/>
    <n v="0.21110000000000001"/>
    <n v="6.7380712567828596"/>
    <n v="0"/>
    <x v="0"/>
    <x v="0"/>
    <n v="16"/>
    <n v="30"/>
    <m/>
    <m/>
    <m/>
  </r>
  <r>
    <n v="15"/>
    <x v="4"/>
    <n v="1"/>
    <n v="3.0599999999999999E-2"/>
    <n v="6.3631421681493503"/>
    <n v="0"/>
    <x v="0"/>
    <x v="1"/>
    <n v="56"/>
    <n v="30"/>
    <m/>
    <m/>
    <m/>
  </r>
  <r>
    <n v="42"/>
    <x v="3"/>
    <n v="1"/>
    <n v="0.18629999999999999"/>
    <n v="14.9715429241769"/>
    <n v="0"/>
    <x v="0"/>
    <x v="1"/>
    <n v="66"/>
    <n v="30"/>
    <m/>
    <m/>
    <m/>
  </r>
  <r>
    <n v="15"/>
    <x v="4"/>
    <n v="1"/>
    <n v="5.6599999999999998E-2"/>
    <n v="3.10523863928392"/>
    <n v="0"/>
    <x v="0"/>
    <x v="1"/>
    <n v="16"/>
    <n v="30"/>
    <m/>
    <m/>
    <m/>
  </r>
  <r>
    <n v="89"/>
    <x v="4"/>
    <n v="1"/>
    <n v="0.1021"/>
    <n v="66.950313167646499"/>
    <n v="0"/>
    <x v="0"/>
    <x v="3"/>
    <n v="56"/>
    <n v="30"/>
    <m/>
    <m/>
    <m/>
  </r>
  <r>
    <n v="138"/>
    <x v="4"/>
    <n v="1"/>
    <n v="7.9399999999999998E-2"/>
    <n v="54.636582225095403"/>
    <n v="0"/>
    <x v="0"/>
    <x v="3"/>
    <n v="56"/>
    <n v="30"/>
    <m/>
    <m/>
    <m/>
  </r>
  <r>
    <n v="0"/>
    <x v="3"/>
    <n v="1"/>
    <n v="0.18440000000000001"/>
    <n v="16.5184863843023"/>
    <n v="0"/>
    <x v="0"/>
    <x v="1"/>
    <n v="66"/>
    <n v="30"/>
    <m/>
    <m/>
    <m/>
  </r>
  <r>
    <n v="42"/>
    <x v="3"/>
    <n v="1"/>
    <n v="0.17780000000000001"/>
    <n v="16.206694302149099"/>
    <n v="0"/>
    <x v="0"/>
    <x v="1"/>
    <n v="56"/>
    <n v="30"/>
    <m/>
    <m/>
    <m/>
  </r>
  <r>
    <n v="15"/>
    <x v="4"/>
    <n v="1"/>
    <n v="6.0600000000000001E-2"/>
    <n v="18.452624951954899"/>
    <n v="0"/>
    <x v="0"/>
    <x v="2"/>
    <n v="66"/>
    <n v="30"/>
    <m/>
    <m/>
    <m/>
  </r>
  <r>
    <n v="0"/>
    <x v="3"/>
    <n v="1"/>
    <n v="0.17369999999999999"/>
    <n v="13.1471687043085"/>
    <n v="0"/>
    <x v="0"/>
    <x v="1"/>
    <n v="56"/>
    <n v="30"/>
    <m/>
    <m/>
    <m/>
  </r>
  <r>
    <n v="42"/>
    <x v="3"/>
    <n v="1"/>
    <n v="0.14019999999999999"/>
    <n v="16.280509680043899"/>
    <n v="0"/>
    <x v="0"/>
    <x v="1"/>
    <n v="16"/>
    <n v="30"/>
    <m/>
    <m/>
    <m/>
  </r>
  <r>
    <n v="15"/>
    <x v="4"/>
    <n v="1"/>
    <n v="4.0399999999999998E-2"/>
    <n v="15.461877146270099"/>
    <n v="0"/>
    <x v="0"/>
    <x v="2"/>
    <n v="56"/>
    <n v="30"/>
    <m/>
    <m/>
    <m/>
  </r>
  <r>
    <n v="0"/>
    <x v="3"/>
    <n v="1"/>
    <n v="0.1593"/>
    <n v="18.1754820728674"/>
    <n v="0"/>
    <x v="0"/>
    <x v="1"/>
    <n v="16"/>
    <n v="30"/>
    <m/>
    <m/>
    <m/>
  </r>
  <r>
    <n v="89"/>
    <x v="4"/>
    <n v="1"/>
    <n v="8.2400000000000001E-2"/>
    <n v="38.8269826383329"/>
    <n v="0"/>
    <x v="0"/>
    <x v="3"/>
    <n v="16"/>
    <n v="30"/>
    <m/>
    <m/>
    <m/>
  </r>
  <r>
    <n v="15"/>
    <x v="4"/>
    <n v="1"/>
    <n v="5.2900000000000003E-2"/>
    <n v="16.4280394637025"/>
    <n v="0"/>
    <x v="0"/>
    <x v="2"/>
    <n v="16"/>
    <n v="30"/>
    <m/>
    <m/>
    <m/>
  </r>
  <r>
    <n v="42"/>
    <x v="3"/>
    <n v="1"/>
    <n v="0.16719999999999999"/>
    <n v="25.101799295749501"/>
    <n v="0"/>
    <x v="0"/>
    <x v="2"/>
    <n v="66"/>
    <n v="30"/>
    <m/>
    <m/>
    <m/>
  </r>
  <r>
    <n v="89"/>
    <x v="3"/>
    <n v="1"/>
    <n v="0.21249999999999999"/>
    <n v="7.5643014600500402"/>
    <n v="0"/>
    <x v="0"/>
    <x v="0"/>
    <n v="66"/>
    <n v="30"/>
    <m/>
    <m/>
    <m/>
  </r>
  <r>
    <n v="138"/>
    <x v="4"/>
    <n v="1"/>
    <n v="5.2299999999999999E-2"/>
    <n v="50.088023276068199"/>
    <n v="0"/>
    <x v="0"/>
    <x v="3"/>
    <n v="16"/>
    <n v="30"/>
    <m/>
    <m/>
    <m/>
  </r>
  <r>
    <n v="89"/>
    <x v="3"/>
    <n v="1"/>
    <n v="0.21579999999999999"/>
    <n v="7.7621519220992896"/>
    <n v="0"/>
    <x v="0"/>
    <x v="0"/>
    <n v="56"/>
    <n v="30"/>
    <m/>
    <m/>
    <m/>
  </r>
  <r>
    <n v="138"/>
    <x v="3"/>
    <n v="1"/>
    <n v="0.2112"/>
    <n v="8.5892251380719191"/>
    <n v="0"/>
    <x v="0"/>
    <x v="0"/>
    <n v="66"/>
    <n v="30"/>
    <m/>
    <m/>
    <m/>
  </r>
  <r>
    <n v="89"/>
    <x v="3"/>
    <n v="1"/>
    <n v="0.21299999999999999"/>
    <n v="6.3115731901489198"/>
    <n v="0"/>
    <x v="0"/>
    <x v="0"/>
    <n v="16"/>
    <n v="30"/>
    <m/>
    <m/>
    <m/>
  </r>
  <r>
    <n v="0"/>
    <x v="3"/>
    <n v="1"/>
    <n v="0.20799999999999999"/>
    <n v="26.813963028136602"/>
    <n v="0"/>
    <x v="0"/>
    <x v="2"/>
    <n v="66"/>
    <n v="30"/>
    <m/>
    <m/>
    <m/>
  </r>
  <r>
    <n v="138"/>
    <x v="3"/>
    <n v="1"/>
    <n v="0.23880000000000001"/>
    <n v="7.1160051762126297"/>
    <n v="0"/>
    <x v="0"/>
    <x v="0"/>
    <n v="56"/>
    <n v="30"/>
    <m/>
    <m/>
    <m/>
  </r>
  <r>
    <n v="42"/>
    <x v="3"/>
    <n v="1"/>
    <n v="0.16869999999999999"/>
    <n v="24.443182121030901"/>
    <n v="0"/>
    <x v="0"/>
    <x v="2"/>
    <n v="56"/>
    <n v="30"/>
    <m/>
    <m/>
    <m/>
  </r>
  <r>
    <n v="138"/>
    <x v="3"/>
    <n v="1"/>
    <n v="0.23169999999999999"/>
    <n v="6.4788621519692198"/>
    <n v="0"/>
    <x v="0"/>
    <x v="0"/>
    <n v="16"/>
    <n v="30"/>
    <m/>
    <m/>
    <m/>
  </r>
  <r>
    <n v="89"/>
    <x v="3"/>
    <n v="1"/>
    <n v="0.19950000000000001"/>
    <n v="13.3819217868149"/>
    <n v="0"/>
    <x v="0"/>
    <x v="1"/>
    <n v="66"/>
    <n v="30"/>
    <m/>
    <m/>
    <m/>
  </r>
  <r>
    <n v="138"/>
    <x v="3"/>
    <n v="1"/>
    <n v="0.2301"/>
    <n v="12.5941780963912"/>
    <n v="0"/>
    <x v="0"/>
    <x v="1"/>
    <n v="66"/>
    <n v="30"/>
    <m/>
    <m/>
    <m/>
  </r>
  <r>
    <n v="89"/>
    <x v="3"/>
    <n v="1"/>
    <n v="0.16830000000000001"/>
    <n v="11.7827855828218"/>
    <n v="0"/>
    <x v="0"/>
    <x v="1"/>
    <n v="56"/>
    <n v="30"/>
    <m/>
    <m/>
    <m/>
  </r>
  <r>
    <n v="0"/>
    <x v="3"/>
    <n v="1"/>
    <n v="0.13089999999999999"/>
    <n v="27.775595342740399"/>
    <n v="0"/>
    <x v="0"/>
    <x v="2"/>
    <n v="56"/>
    <n v="30"/>
    <m/>
    <m/>
    <m/>
  </r>
  <r>
    <n v="42"/>
    <x v="3"/>
    <n v="1"/>
    <n v="0.14779999999999999"/>
    <n v="27.558910611085501"/>
    <n v="0"/>
    <x v="0"/>
    <x v="2"/>
    <n v="16"/>
    <n v="30"/>
    <m/>
    <m/>
    <m/>
  </r>
  <r>
    <n v="15"/>
    <x v="4"/>
    <n v="1"/>
    <n v="5.21E-2"/>
    <n v="56.582228412851599"/>
    <n v="0"/>
    <x v="0"/>
    <x v="3"/>
    <n v="66"/>
    <n v="30"/>
    <m/>
    <m/>
    <m/>
  </r>
  <r>
    <n v="89"/>
    <x v="3"/>
    <n v="1"/>
    <n v="0.1588"/>
    <n v="13.945777125190901"/>
    <n v="0"/>
    <x v="0"/>
    <x v="1"/>
    <n v="16"/>
    <n v="30"/>
    <m/>
    <m/>
    <m/>
  </r>
  <r>
    <n v="138"/>
    <x v="3"/>
    <n v="1"/>
    <n v="0.19789999999999999"/>
    <n v="14.7371669868007"/>
    <n v="0"/>
    <x v="0"/>
    <x v="1"/>
    <n v="56"/>
    <n v="30"/>
    <m/>
    <m/>
    <m/>
  </r>
  <r>
    <n v="138"/>
    <x v="3"/>
    <n v="1"/>
    <n v="0.1938"/>
    <n v="11.1205829917453"/>
    <n v="0"/>
    <x v="0"/>
    <x v="1"/>
    <n v="16"/>
    <n v="30"/>
    <m/>
    <m/>
    <m/>
  </r>
  <r>
    <n v="0"/>
    <x v="3"/>
    <n v="1"/>
    <n v="0.16850000000000001"/>
    <n v="30.674954017158498"/>
    <n v="0"/>
    <x v="0"/>
    <x v="2"/>
    <n v="16"/>
    <n v="30"/>
    <m/>
    <m/>
    <m/>
  </r>
  <r>
    <n v="89"/>
    <x v="3"/>
    <n v="1"/>
    <n v="0.21279999999999999"/>
    <n v="24.4325239658355"/>
    <n v="0"/>
    <x v="0"/>
    <x v="2"/>
    <n v="66"/>
    <n v="30"/>
    <m/>
    <m/>
    <m/>
  </r>
  <r>
    <n v="138"/>
    <x v="3"/>
    <n v="1"/>
    <n v="0.20630000000000001"/>
    <n v="24.851282967254502"/>
    <n v="0"/>
    <x v="0"/>
    <x v="2"/>
    <n v="66"/>
    <n v="30"/>
    <m/>
    <m/>
    <m/>
  </r>
  <r>
    <n v="15"/>
    <x v="4"/>
    <n v="1"/>
    <n v="4.8899999999999999E-2"/>
    <n v="46.1038546902127"/>
    <n v="0"/>
    <x v="0"/>
    <x v="3"/>
    <n v="56"/>
    <n v="30"/>
    <m/>
    <m/>
    <m/>
  </r>
  <r>
    <n v="89"/>
    <x v="3"/>
    <n v="1"/>
    <n v="0.18659999999999999"/>
    <n v="28.477890656795299"/>
    <n v="0"/>
    <x v="0"/>
    <x v="2"/>
    <n v="56"/>
    <n v="30"/>
    <m/>
    <m/>
    <m/>
  </r>
  <r>
    <n v="138"/>
    <x v="3"/>
    <n v="1"/>
    <n v="0.1925"/>
    <n v="24.6624281364493"/>
    <n v="0"/>
    <x v="0"/>
    <x v="2"/>
    <n v="56"/>
    <n v="30"/>
    <m/>
    <m/>
    <m/>
  </r>
  <r>
    <n v="89"/>
    <x v="3"/>
    <n v="1"/>
    <n v="0.18110000000000001"/>
    <n v="26.287637093104401"/>
    <n v="0"/>
    <x v="0"/>
    <x v="2"/>
    <n v="16"/>
    <n v="30"/>
    <m/>
    <m/>
    <m/>
  </r>
  <r>
    <n v="138"/>
    <x v="3"/>
    <n v="1"/>
    <n v="0.17449999999999999"/>
    <n v="23.148964604362799"/>
    <n v="0"/>
    <x v="0"/>
    <x v="2"/>
    <n v="16"/>
    <n v="30"/>
    <m/>
    <m/>
    <m/>
  </r>
  <r>
    <n v="42"/>
    <x v="3"/>
    <n v="1"/>
    <n v="0.19409999999999999"/>
    <n v="98.580418452620506"/>
    <n v="0"/>
    <x v="0"/>
    <x v="3"/>
    <n v="66"/>
    <n v="30"/>
    <m/>
    <m/>
    <m/>
  </r>
  <r>
    <n v="15"/>
    <x v="4"/>
    <n v="1"/>
    <n v="6.3600000000000004E-2"/>
    <n v="51.933050489053102"/>
    <n v="0"/>
    <x v="0"/>
    <x v="3"/>
    <n v="16"/>
    <n v="30"/>
    <m/>
    <m/>
    <m/>
  </r>
  <r>
    <n v="0"/>
    <x v="3"/>
    <n v="1"/>
    <n v="0.17469999999999999"/>
    <n v="128.87919637421101"/>
    <n v="0"/>
    <x v="0"/>
    <x v="3"/>
    <n v="66"/>
    <n v="30"/>
    <m/>
    <m/>
    <m/>
  </r>
  <r>
    <n v="89"/>
    <x v="3"/>
    <n v="1"/>
    <n v="0.1767"/>
    <n v="72.349789898376898"/>
    <n v="0"/>
    <x v="0"/>
    <x v="3"/>
    <n v="66"/>
    <n v="30"/>
    <m/>
    <m/>
    <m/>
  </r>
  <r>
    <n v="42"/>
    <x v="3"/>
    <n v="1"/>
    <n v="0.1905"/>
    <n v="82.721604873891906"/>
    <n v="0"/>
    <x v="0"/>
    <x v="3"/>
    <n v="56"/>
    <n v="30"/>
    <m/>
    <m/>
    <m/>
  </r>
  <r>
    <n v="138"/>
    <x v="3"/>
    <n v="1"/>
    <n v="0.21820000000000001"/>
    <n v="101.288999398238"/>
    <n v="0"/>
    <x v="0"/>
    <x v="3"/>
    <n v="66"/>
    <n v="30"/>
    <m/>
    <m/>
    <m/>
  </r>
  <r>
    <n v="89"/>
    <x v="3"/>
    <n v="1"/>
    <n v="0.22220000000000001"/>
    <n v="70.0462269908748"/>
    <n v="0"/>
    <x v="0"/>
    <x v="3"/>
    <n v="56"/>
    <n v="30"/>
    <m/>
    <m/>
    <m/>
  </r>
  <r>
    <n v="0"/>
    <x v="3"/>
    <n v="1"/>
    <n v="0.22020000000000001"/>
    <n v="88.506565205752807"/>
    <n v="0"/>
    <x v="0"/>
    <x v="3"/>
    <n v="56"/>
    <n v="30"/>
    <m/>
    <m/>
    <m/>
  </r>
  <r>
    <n v="42"/>
    <x v="3"/>
    <n v="1"/>
    <n v="0.1691"/>
    <n v="70.244432913139406"/>
    <n v="0"/>
    <x v="0"/>
    <x v="3"/>
    <n v="16"/>
    <n v="30"/>
    <m/>
    <m/>
    <m/>
  </r>
  <r>
    <n v="138"/>
    <x v="3"/>
    <n v="1"/>
    <n v="0.19220000000000001"/>
    <n v="67.5838194000534"/>
    <n v="0"/>
    <x v="0"/>
    <x v="3"/>
    <n v="56"/>
    <n v="30"/>
    <m/>
    <m/>
    <m/>
  </r>
  <r>
    <n v="89"/>
    <x v="3"/>
    <n v="1"/>
    <n v="0.2135"/>
    <n v="83.281271143816397"/>
    <n v="0"/>
    <x v="0"/>
    <x v="3"/>
    <n v="16"/>
    <n v="30"/>
    <m/>
    <m/>
    <m/>
  </r>
  <r>
    <n v="138"/>
    <x v="3"/>
    <n v="1"/>
    <n v="0.2019"/>
    <n v="71.790428373962598"/>
    <n v="0"/>
    <x v="0"/>
    <x v="3"/>
    <n v="16"/>
    <n v="30"/>
    <m/>
    <m/>
    <m/>
  </r>
  <r>
    <n v="0"/>
    <x v="3"/>
    <n v="1"/>
    <n v="0.20019999999999999"/>
    <n v="95.841555658727799"/>
    <n v="0"/>
    <x v="0"/>
    <x v="3"/>
    <n v="16"/>
    <n v="30"/>
    <m/>
    <m/>
    <m/>
  </r>
  <r>
    <n v="0"/>
    <x v="4"/>
    <n v="1"/>
    <n v="0.24709999999999999"/>
    <n v="1801.7433898448901"/>
    <n v="0"/>
    <x v="1"/>
    <x v="4"/>
    <s v="N/A"/>
    <n v="30"/>
    <n v="1.13389383237908E-4"/>
    <n v="75503.993007675104"/>
    <n v="75512.5543588742"/>
  </r>
  <r>
    <n v="42"/>
    <x v="4"/>
    <n v="1"/>
    <n v="0.25340000000000001"/>
    <n v="1802.24906611442"/>
    <n v="0"/>
    <x v="1"/>
    <x v="4"/>
    <s v="N/A"/>
    <n v="30"/>
    <n v="3.8241152042859002E-4"/>
    <n v="76559.994016476703"/>
    <n v="76589.271440192504"/>
  </r>
  <r>
    <n v="138"/>
    <x v="4"/>
    <n v="1"/>
    <n v="0.25779999999999997"/>
    <n v="1803.6163380145999"/>
    <n v="0"/>
    <x v="1"/>
    <x v="4"/>
    <s v="N/A"/>
    <n v="30"/>
    <n v="1.74869900856831E-4"/>
    <n v="80145.993530744294"/>
    <n v="80160.008652687102"/>
  </r>
  <r>
    <n v="0"/>
    <x v="4"/>
    <n v="1"/>
    <n v="0.24709999999999999"/>
    <n v="1801.9038641452701"/>
    <n v="0"/>
    <x v="2"/>
    <x v="4"/>
    <s v="N/A"/>
    <n v="30"/>
    <n v="1.13421176118151E-4"/>
    <n v="75503.993007675104"/>
    <n v="75512.556759363593"/>
  </r>
  <r>
    <n v="42"/>
    <x v="4"/>
    <n v="1"/>
    <n v="0.25340000000000001"/>
    <n v="1802.1180129051199"/>
    <n v="0"/>
    <x v="2"/>
    <x v="4"/>
    <s v="N/A"/>
    <n v="30"/>
    <n v="3.8306572205190398E-4"/>
    <n v="76559.994016476703"/>
    <n v="76589.3215258649"/>
  </r>
  <r>
    <n v="138"/>
    <x v="4"/>
    <n v="1"/>
    <n v="0.25779999999999997"/>
    <n v="1803.41970801353"/>
    <n v="0"/>
    <x v="2"/>
    <x v="4"/>
    <s v="N/A"/>
    <n v="30"/>
    <n v="1.7488325364473699E-4"/>
    <n v="80145.993530744294"/>
    <n v="80160.009722859497"/>
  </r>
  <r>
    <n v="0"/>
    <x v="5"/>
    <n v="1"/>
    <n v="8.5800000000000001E-2"/>
    <n v="4.6305226879194299"/>
    <n v="0"/>
    <x v="0"/>
    <x v="0"/>
    <n v="66"/>
    <n v="30"/>
    <m/>
    <m/>
    <m/>
  </r>
  <r>
    <n v="15"/>
    <x v="5"/>
    <n v="1"/>
    <n v="7.1099999999999997E-2"/>
    <n v="3.41013691434636"/>
    <n v="0"/>
    <x v="0"/>
    <x v="0"/>
    <n v="66"/>
    <n v="30"/>
    <m/>
    <m/>
    <m/>
  </r>
  <r>
    <n v="0"/>
    <x v="5"/>
    <n v="1"/>
    <n v="0.13700000000000001"/>
    <n v="2.14846364594995"/>
    <n v="0"/>
    <x v="0"/>
    <x v="0"/>
    <n v="56"/>
    <n v="30"/>
    <m/>
    <m/>
    <m/>
  </r>
  <r>
    <n v="15"/>
    <x v="5"/>
    <n v="1"/>
    <n v="0.12820000000000001"/>
    <n v="2.4104104312136698"/>
    <n v="0"/>
    <x v="0"/>
    <x v="0"/>
    <n v="56"/>
    <n v="30"/>
    <m/>
    <m/>
    <m/>
  </r>
  <r>
    <n v="0"/>
    <x v="5"/>
    <n v="1"/>
    <n v="9.1499999999999998E-2"/>
    <n v="4.9165400876663599"/>
    <n v="0"/>
    <x v="0"/>
    <x v="0"/>
    <n v="16"/>
    <n v="30"/>
    <m/>
    <m/>
    <m/>
  </r>
  <r>
    <n v="15"/>
    <x v="5"/>
    <n v="1"/>
    <n v="8.0399999999999999E-2"/>
    <n v="4.2024046326987401"/>
    <n v="0"/>
    <x v="0"/>
    <x v="0"/>
    <n v="16"/>
    <n v="30"/>
    <m/>
    <m/>
    <m/>
  </r>
  <r>
    <n v="0"/>
    <x v="5"/>
    <n v="1"/>
    <n v="9.1999999999999998E-2"/>
    <n v="6.76966172922402"/>
    <n v="0"/>
    <x v="0"/>
    <x v="1"/>
    <n v="66"/>
    <n v="30"/>
    <m/>
    <m/>
    <m/>
  </r>
  <r>
    <n v="15"/>
    <x v="5"/>
    <n v="1"/>
    <n v="0.1124"/>
    <n v="7.7031051400117496"/>
    <n v="0"/>
    <x v="0"/>
    <x v="1"/>
    <n v="66"/>
    <n v="30"/>
    <m/>
    <m/>
    <m/>
  </r>
  <r>
    <n v="0"/>
    <x v="5"/>
    <n v="1"/>
    <n v="9.4600000000000004E-2"/>
    <n v="8.7237312509678304"/>
    <n v="0"/>
    <x v="0"/>
    <x v="1"/>
    <n v="56"/>
    <n v="30"/>
    <m/>
    <m/>
    <m/>
  </r>
  <r>
    <n v="15"/>
    <x v="5"/>
    <n v="1"/>
    <n v="6.3799999999999996E-2"/>
    <n v="8.3927156878635198"/>
    <n v="0"/>
    <x v="0"/>
    <x v="1"/>
    <n v="56"/>
    <n v="30"/>
    <m/>
    <m/>
    <m/>
  </r>
  <r>
    <n v="0"/>
    <x v="5"/>
    <n v="1"/>
    <n v="0.11020000000000001"/>
    <n v="7.9891170151531696"/>
    <n v="0"/>
    <x v="0"/>
    <x v="1"/>
    <n v="16"/>
    <n v="30"/>
    <m/>
    <m/>
    <m/>
  </r>
  <r>
    <n v="15"/>
    <x v="5"/>
    <n v="1"/>
    <n v="0.11550000000000001"/>
    <n v="14.0502016129903"/>
    <n v="0"/>
    <x v="0"/>
    <x v="1"/>
    <n v="16"/>
    <n v="30"/>
    <m/>
    <m/>
    <m/>
  </r>
  <r>
    <n v="0"/>
    <x v="5"/>
    <n v="1"/>
    <n v="7.4200000000000002E-2"/>
    <n v="16.514392883982499"/>
    <n v="0"/>
    <x v="0"/>
    <x v="2"/>
    <n v="66"/>
    <n v="30"/>
    <m/>
    <m/>
    <m/>
  </r>
  <r>
    <n v="15"/>
    <x v="5"/>
    <n v="1"/>
    <n v="8.09E-2"/>
    <n v="14.5531630427576"/>
    <n v="0"/>
    <x v="0"/>
    <x v="2"/>
    <n v="66"/>
    <n v="30"/>
    <m/>
    <m/>
    <m/>
  </r>
  <r>
    <n v="0"/>
    <x v="5"/>
    <n v="1"/>
    <n v="8.2000000000000003E-2"/>
    <n v="13.5018171109259"/>
    <n v="0"/>
    <x v="0"/>
    <x v="2"/>
    <n v="56"/>
    <n v="30"/>
    <m/>
    <m/>
    <m/>
  </r>
  <r>
    <n v="15"/>
    <x v="5"/>
    <n v="1"/>
    <n v="9.0999999999999998E-2"/>
    <n v="15.348502006847401"/>
    <n v="0"/>
    <x v="0"/>
    <x v="2"/>
    <n v="56"/>
    <n v="30"/>
    <m/>
    <m/>
    <m/>
  </r>
  <r>
    <n v="0"/>
    <x v="5"/>
    <n v="1"/>
    <n v="9.4E-2"/>
    <n v="15.118980056140501"/>
    <n v="0"/>
    <x v="0"/>
    <x v="2"/>
    <n v="16"/>
    <n v="30"/>
    <m/>
    <m/>
    <m/>
  </r>
  <r>
    <n v="15"/>
    <x v="5"/>
    <n v="1"/>
    <n v="8.1100000000000005E-2"/>
    <n v="17.133001301903199"/>
    <n v="0"/>
    <x v="0"/>
    <x v="2"/>
    <n v="16"/>
    <n v="30"/>
    <m/>
    <m/>
    <m/>
  </r>
  <r>
    <n v="138"/>
    <x v="5"/>
    <n v="1"/>
    <n v="0.11459999999999999"/>
    <n v="2.8501165378838702"/>
    <n v="0"/>
    <x v="0"/>
    <x v="0"/>
    <n v="66"/>
    <n v="30"/>
    <m/>
    <m/>
    <m/>
  </r>
  <r>
    <n v="138"/>
    <x v="5"/>
    <n v="1"/>
    <n v="0.1482"/>
    <n v="1.26879374682903"/>
    <n v="0"/>
    <x v="0"/>
    <x v="0"/>
    <n v="56"/>
    <n v="30"/>
    <m/>
    <m/>
    <m/>
  </r>
  <r>
    <n v="89"/>
    <x v="5"/>
    <n v="1"/>
    <n v="0.1055"/>
    <n v="2.7915577013045501"/>
    <n v="0"/>
    <x v="0"/>
    <x v="0"/>
    <n v="66"/>
    <n v="30"/>
    <m/>
    <m/>
    <m/>
  </r>
  <r>
    <n v="89"/>
    <x v="5"/>
    <n v="1"/>
    <n v="0.1113"/>
    <n v="1.01233594305813"/>
    <n v="0"/>
    <x v="0"/>
    <x v="0"/>
    <n v="56"/>
    <n v="30"/>
    <m/>
    <m/>
    <m/>
  </r>
  <r>
    <n v="42"/>
    <x v="5"/>
    <n v="1"/>
    <n v="0.1164"/>
    <n v="2.9520566798746501"/>
    <n v="0"/>
    <x v="0"/>
    <x v="0"/>
    <n v="66"/>
    <n v="30"/>
    <m/>
    <m/>
    <m/>
  </r>
  <r>
    <n v="138"/>
    <x v="5"/>
    <n v="1"/>
    <n v="0.1215"/>
    <n v="2.5391953480429899"/>
    <n v="0"/>
    <x v="0"/>
    <x v="0"/>
    <n v="16"/>
    <n v="30"/>
    <m/>
    <m/>
    <m/>
  </r>
  <r>
    <n v="42"/>
    <x v="5"/>
    <n v="1"/>
    <n v="0.12540000000000001"/>
    <n v="0.98719836678355899"/>
    <n v="0"/>
    <x v="0"/>
    <x v="0"/>
    <n v="56"/>
    <n v="30"/>
    <m/>
    <m/>
    <m/>
  </r>
  <r>
    <n v="89"/>
    <x v="5"/>
    <n v="1"/>
    <n v="6.0999999999999999E-2"/>
    <n v="2.0861973706632799"/>
    <n v="0"/>
    <x v="0"/>
    <x v="0"/>
    <n v="16"/>
    <n v="30"/>
    <m/>
    <m/>
    <m/>
  </r>
  <r>
    <n v="42"/>
    <x v="5"/>
    <n v="1"/>
    <n v="0.10920000000000001"/>
    <n v="1.77882537106052"/>
    <n v="0"/>
    <x v="0"/>
    <x v="0"/>
    <n v="16"/>
    <n v="30"/>
    <m/>
    <m/>
    <m/>
  </r>
  <r>
    <n v="138"/>
    <x v="5"/>
    <n v="1"/>
    <n v="0.1014"/>
    <n v="2.8998765838332399"/>
    <n v="0"/>
    <x v="0"/>
    <x v="1"/>
    <n v="66"/>
    <n v="30"/>
    <m/>
    <m/>
    <m/>
  </r>
  <r>
    <n v="89"/>
    <x v="5"/>
    <n v="1"/>
    <n v="7.6799999999999993E-2"/>
    <n v="2.7239204072393401"/>
    <n v="0"/>
    <x v="0"/>
    <x v="1"/>
    <n v="66"/>
    <n v="30"/>
    <m/>
    <m/>
    <m/>
  </r>
  <r>
    <n v="15"/>
    <x v="5"/>
    <n v="1"/>
    <n v="0.14249999999999999"/>
    <n v="61.713335118256502"/>
    <n v="0"/>
    <x v="0"/>
    <x v="3"/>
    <n v="66"/>
    <n v="30"/>
    <m/>
    <m/>
    <m/>
  </r>
  <r>
    <n v="42"/>
    <x v="5"/>
    <n v="1"/>
    <n v="0.1404"/>
    <n v="4.5395344621501801"/>
    <n v="0"/>
    <x v="0"/>
    <x v="1"/>
    <n v="66"/>
    <n v="30"/>
    <m/>
    <m/>
    <m/>
  </r>
  <r>
    <n v="138"/>
    <x v="5"/>
    <n v="1"/>
    <n v="9.2600000000000002E-2"/>
    <n v="5.8253501588478596"/>
    <n v="0"/>
    <x v="0"/>
    <x v="1"/>
    <n v="56"/>
    <n v="30"/>
    <m/>
    <m/>
    <m/>
  </r>
  <r>
    <n v="89"/>
    <x v="5"/>
    <n v="1"/>
    <n v="7.7499999999999999E-2"/>
    <n v="4.2274439781904203"/>
    <n v="0"/>
    <x v="0"/>
    <x v="1"/>
    <n v="56"/>
    <n v="30"/>
    <m/>
    <m/>
    <m/>
  </r>
  <r>
    <n v="0"/>
    <x v="5"/>
    <n v="1"/>
    <n v="9.1300000000000006E-2"/>
    <n v="73.577138771768603"/>
    <n v="0"/>
    <x v="0"/>
    <x v="3"/>
    <n v="66"/>
    <n v="30"/>
    <m/>
    <m/>
    <m/>
  </r>
  <r>
    <n v="42"/>
    <x v="5"/>
    <n v="1"/>
    <n v="6.8000000000000005E-2"/>
    <n v="4.6474784207530302"/>
    <n v="0"/>
    <x v="0"/>
    <x v="1"/>
    <n v="56"/>
    <n v="30"/>
    <m/>
    <m/>
    <m/>
  </r>
  <r>
    <n v="138"/>
    <x v="5"/>
    <n v="1"/>
    <n v="0.1159"/>
    <n v="3.7932644379325202"/>
    <n v="0"/>
    <x v="0"/>
    <x v="1"/>
    <n v="16"/>
    <n v="30"/>
    <m/>
    <m/>
    <m/>
  </r>
  <r>
    <n v="89"/>
    <x v="5"/>
    <n v="1"/>
    <n v="9.4E-2"/>
    <n v="3.4461529389955099"/>
    <n v="0"/>
    <x v="0"/>
    <x v="1"/>
    <n v="16"/>
    <n v="30"/>
    <m/>
    <m/>
    <m/>
  </r>
  <r>
    <n v="42"/>
    <x v="5"/>
    <n v="1"/>
    <n v="0.1094"/>
    <n v="2.80625783698633"/>
    <n v="0"/>
    <x v="0"/>
    <x v="1"/>
    <n v="16"/>
    <n v="30"/>
    <m/>
    <m/>
    <m/>
  </r>
  <r>
    <n v="89"/>
    <x v="5"/>
    <n v="1"/>
    <n v="7.8899999999999998E-2"/>
    <n v="7.6532102129422102"/>
    <n v="0"/>
    <x v="0"/>
    <x v="2"/>
    <n v="66"/>
    <n v="30"/>
    <m/>
    <m/>
    <m/>
  </r>
  <r>
    <n v="138"/>
    <x v="5"/>
    <n v="1"/>
    <n v="7.8200000000000006E-2"/>
    <n v="7.6862150439992503"/>
    <n v="0"/>
    <x v="0"/>
    <x v="2"/>
    <n v="66"/>
    <n v="30"/>
    <m/>
    <m/>
    <m/>
  </r>
  <r>
    <n v="42"/>
    <x v="5"/>
    <n v="1"/>
    <n v="9.4100000000000003E-2"/>
    <n v="7.9656854299828401"/>
    <n v="0"/>
    <x v="0"/>
    <x v="2"/>
    <n v="66"/>
    <n v="30"/>
    <m/>
    <m/>
    <m/>
  </r>
  <r>
    <n v="89"/>
    <x v="5"/>
    <n v="1"/>
    <n v="0.10349999999999999"/>
    <n v="7.8198012183420298"/>
    <n v="0"/>
    <x v="0"/>
    <x v="2"/>
    <n v="56"/>
    <n v="30"/>
    <m/>
    <m/>
    <m/>
  </r>
  <r>
    <n v="138"/>
    <x v="5"/>
    <n v="1"/>
    <n v="0.1036"/>
    <n v="7.8666968708857796"/>
    <n v="0"/>
    <x v="0"/>
    <x v="2"/>
    <n v="56"/>
    <n v="30"/>
    <m/>
    <m/>
    <m/>
  </r>
  <r>
    <n v="42"/>
    <x v="5"/>
    <n v="1"/>
    <n v="9.98E-2"/>
    <n v="9.6942270770668895"/>
    <n v="0"/>
    <x v="0"/>
    <x v="2"/>
    <n v="56"/>
    <n v="30"/>
    <m/>
    <m/>
    <m/>
  </r>
  <r>
    <n v="138"/>
    <x v="5"/>
    <n v="1"/>
    <n v="8.5699999999999998E-2"/>
    <n v="7.3622708921320701"/>
    <n v="0"/>
    <x v="0"/>
    <x v="2"/>
    <n v="16"/>
    <n v="30"/>
    <m/>
    <m/>
    <m/>
  </r>
  <r>
    <n v="89"/>
    <x v="5"/>
    <n v="1"/>
    <n v="8.6400000000000005E-2"/>
    <n v="7.3143652467988396"/>
    <n v="0"/>
    <x v="0"/>
    <x v="2"/>
    <n v="16"/>
    <n v="30"/>
    <m/>
    <m/>
    <m/>
  </r>
  <r>
    <n v="42"/>
    <x v="5"/>
    <n v="1"/>
    <n v="0.1077"/>
    <n v="6.8156963898800296"/>
    <n v="0"/>
    <x v="0"/>
    <x v="2"/>
    <n v="16"/>
    <n v="30"/>
    <m/>
    <m/>
    <m/>
  </r>
  <r>
    <n v="15"/>
    <x v="5"/>
    <n v="1"/>
    <n v="0.1091"/>
    <n v="55.827882017008903"/>
    <n v="0"/>
    <x v="0"/>
    <x v="3"/>
    <n v="56"/>
    <n v="30"/>
    <m/>
    <m/>
    <m/>
  </r>
  <r>
    <n v="89"/>
    <x v="5"/>
    <n v="1"/>
    <n v="0.1356"/>
    <n v="24.352418394293601"/>
    <n v="0"/>
    <x v="0"/>
    <x v="3"/>
    <n v="66"/>
    <n v="30"/>
    <m/>
    <m/>
    <m/>
  </r>
  <r>
    <n v="138"/>
    <x v="5"/>
    <n v="1"/>
    <n v="0.124"/>
    <n v="26.255562648642801"/>
    <n v="0"/>
    <x v="0"/>
    <x v="3"/>
    <n v="66"/>
    <n v="30"/>
    <m/>
    <m/>
    <m/>
  </r>
  <r>
    <n v="42"/>
    <x v="5"/>
    <n v="1"/>
    <n v="0.1242"/>
    <n v="25.370151827577502"/>
    <n v="0"/>
    <x v="0"/>
    <x v="3"/>
    <n v="66"/>
    <n v="30"/>
    <m/>
    <m/>
    <m/>
  </r>
  <r>
    <n v="0"/>
    <x v="5"/>
    <n v="1"/>
    <n v="8.2600000000000007E-2"/>
    <n v="62.619438515044699"/>
    <n v="0"/>
    <x v="0"/>
    <x v="3"/>
    <n v="56"/>
    <n v="30"/>
    <m/>
    <m/>
    <m/>
  </r>
  <r>
    <n v="89"/>
    <x v="5"/>
    <n v="1"/>
    <n v="8.5300000000000001E-2"/>
    <n v="27.372367775998999"/>
    <n v="0"/>
    <x v="0"/>
    <x v="3"/>
    <n v="56"/>
    <n v="30"/>
    <m/>
    <m/>
    <m/>
  </r>
  <r>
    <n v="42"/>
    <x v="5"/>
    <n v="1"/>
    <n v="0.1404"/>
    <n v="29.278647584840598"/>
    <n v="0"/>
    <x v="0"/>
    <x v="3"/>
    <n v="56"/>
    <n v="30"/>
    <m/>
    <m/>
    <m/>
  </r>
  <r>
    <n v="138"/>
    <x v="5"/>
    <n v="1"/>
    <n v="0.12889999999999999"/>
    <n v="35.331724793650203"/>
    <n v="0"/>
    <x v="0"/>
    <x v="3"/>
    <n v="56"/>
    <n v="30"/>
    <m/>
    <m/>
    <m/>
  </r>
  <r>
    <n v="89"/>
    <x v="5"/>
    <n v="1"/>
    <n v="8.5400000000000004E-2"/>
    <n v="27.695375722367299"/>
    <n v="0"/>
    <x v="0"/>
    <x v="3"/>
    <n v="16"/>
    <n v="30"/>
    <m/>
    <m/>
    <m/>
  </r>
  <r>
    <n v="89"/>
    <x v="6"/>
    <n v="1"/>
    <n v="0.1353"/>
    <n v="1.6991123431362201"/>
    <n v="0"/>
    <x v="0"/>
    <x v="0"/>
    <n v="66"/>
    <n v="30"/>
    <m/>
    <m/>
    <m/>
  </r>
  <r>
    <n v="89"/>
    <x v="6"/>
    <n v="1"/>
    <n v="0.12970000000000001"/>
    <n v="1.5852897707372899"/>
    <n v="0"/>
    <x v="0"/>
    <x v="0"/>
    <n v="56"/>
    <n v="30"/>
    <m/>
    <m/>
    <m/>
  </r>
  <r>
    <n v="89"/>
    <x v="6"/>
    <n v="1"/>
    <n v="0.12909999999999999"/>
    <n v="2.0461752559058302"/>
    <n v="0"/>
    <x v="0"/>
    <x v="0"/>
    <n v="16"/>
    <n v="30"/>
    <m/>
    <m/>
    <m/>
  </r>
  <r>
    <n v="89"/>
    <x v="6"/>
    <n v="1"/>
    <n v="0.1215"/>
    <n v="3.63808694528415"/>
    <n v="0"/>
    <x v="0"/>
    <x v="1"/>
    <n v="66"/>
    <n v="30"/>
    <m/>
    <m/>
    <m/>
  </r>
  <r>
    <n v="42"/>
    <x v="5"/>
    <n v="1"/>
    <n v="0.1108"/>
    <n v="35.630507726222199"/>
    <n v="0"/>
    <x v="0"/>
    <x v="3"/>
    <n v="16"/>
    <n v="30"/>
    <m/>
    <m/>
    <m/>
  </r>
  <r>
    <n v="15"/>
    <x v="5"/>
    <n v="1"/>
    <n v="0.10489999999999999"/>
    <n v="72.485447231214494"/>
    <n v="0"/>
    <x v="0"/>
    <x v="3"/>
    <n v="16"/>
    <n v="30"/>
    <m/>
    <m/>
    <m/>
  </r>
  <r>
    <n v="138"/>
    <x v="5"/>
    <n v="1"/>
    <n v="0.1181"/>
    <n v="34.445570916868697"/>
    <n v="0"/>
    <x v="0"/>
    <x v="3"/>
    <n v="16"/>
    <n v="30"/>
    <m/>
    <m/>
    <m/>
  </r>
  <r>
    <n v="42"/>
    <x v="6"/>
    <n v="1"/>
    <n v="0.1326"/>
    <n v="1.0997714200057001"/>
    <n v="0"/>
    <x v="0"/>
    <x v="0"/>
    <n v="66"/>
    <n v="30"/>
    <m/>
    <m/>
    <m/>
  </r>
  <r>
    <n v="89"/>
    <x v="6"/>
    <n v="1"/>
    <n v="0.13769999999999999"/>
    <n v="4.4729452799074298"/>
    <n v="0"/>
    <x v="0"/>
    <x v="1"/>
    <n v="56"/>
    <n v="30"/>
    <m/>
    <m/>
    <m/>
  </r>
  <r>
    <n v="138"/>
    <x v="6"/>
    <n v="1"/>
    <n v="0.1384"/>
    <n v="0.780196302104741"/>
    <n v="0"/>
    <x v="0"/>
    <x v="0"/>
    <n v="66"/>
    <n v="30"/>
    <m/>
    <m/>
    <m/>
  </r>
  <r>
    <n v="15"/>
    <x v="6"/>
    <n v="1"/>
    <n v="0.14699999999999999"/>
    <n v="2.5532561377622098"/>
    <n v="0"/>
    <x v="0"/>
    <x v="0"/>
    <n v="66"/>
    <n v="30"/>
    <m/>
    <m/>
    <m/>
  </r>
  <r>
    <n v="42"/>
    <x v="6"/>
    <n v="1"/>
    <n v="0.15840000000000001"/>
    <n v="1.5291769420728001"/>
    <n v="0"/>
    <x v="0"/>
    <x v="0"/>
    <n v="56"/>
    <n v="30"/>
    <m/>
    <m/>
    <m/>
  </r>
  <r>
    <n v="138"/>
    <x v="6"/>
    <n v="1"/>
    <n v="0.1177"/>
    <n v="1.28774323500692"/>
    <n v="0"/>
    <x v="0"/>
    <x v="0"/>
    <n v="56"/>
    <n v="30"/>
    <m/>
    <m/>
    <m/>
  </r>
  <r>
    <n v="42"/>
    <x v="6"/>
    <n v="1"/>
    <n v="0.1318"/>
    <n v="1.1960230809636401"/>
    <n v="0"/>
    <x v="0"/>
    <x v="0"/>
    <n v="16"/>
    <n v="30"/>
    <m/>
    <m/>
    <m/>
  </r>
  <r>
    <n v="138"/>
    <x v="6"/>
    <n v="1"/>
    <n v="0.13650000000000001"/>
    <n v="0.81499251537024897"/>
    <n v="0"/>
    <x v="0"/>
    <x v="0"/>
    <n v="16"/>
    <n v="30"/>
    <m/>
    <m/>
    <m/>
  </r>
  <r>
    <n v="15"/>
    <x v="6"/>
    <n v="1"/>
    <n v="0.17910000000000001"/>
    <n v="4.2092953203245997"/>
    <n v="0"/>
    <x v="0"/>
    <x v="0"/>
    <n v="56"/>
    <n v="30"/>
    <m/>
    <m/>
    <m/>
  </r>
  <r>
    <n v="89"/>
    <x v="6"/>
    <n v="1"/>
    <n v="0.11849999999999999"/>
    <n v="6.0075631570070902"/>
    <n v="0"/>
    <x v="0"/>
    <x v="1"/>
    <n v="16"/>
    <n v="30"/>
    <m/>
    <m/>
    <m/>
  </r>
  <r>
    <n v="42"/>
    <x v="6"/>
    <n v="1"/>
    <n v="0.14749999999999999"/>
    <n v="4.3034973847679696"/>
    <n v="0"/>
    <x v="0"/>
    <x v="1"/>
    <n v="66"/>
    <n v="30"/>
    <m/>
    <m/>
    <m/>
  </r>
  <r>
    <n v="15"/>
    <x v="6"/>
    <n v="1"/>
    <n v="0.1777"/>
    <n v="3.2192407781258199"/>
    <n v="0"/>
    <x v="0"/>
    <x v="0"/>
    <n v="16"/>
    <n v="30"/>
    <m/>
    <m/>
    <m/>
  </r>
  <r>
    <n v="138"/>
    <x v="6"/>
    <n v="1"/>
    <n v="0.1099"/>
    <n v="5.5071791107766304"/>
    <n v="0"/>
    <x v="0"/>
    <x v="1"/>
    <n v="66"/>
    <n v="30"/>
    <m/>
    <m/>
    <m/>
  </r>
  <r>
    <n v="42"/>
    <x v="6"/>
    <n v="1"/>
    <n v="0.11609999999999999"/>
    <n v="3.1154049895703699"/>
    <n v="0"/>
    <x v="0"/>
    <x v="1"/>
    <n v="56"/>
    <n v="30"/>
    <m/>
    <m/>
    <m/>
  </r>
  <r>
    <n v="0"/>
    <x v="5"/>
    <n v="1"/>
    <n v="0.13339999999999999"/>
    <n v="81.340484307147506"/>
    <n v="0"/>
    <x v="0"/>
    <x v="3"/>
    <n v="16"/>
    <n v="30"/>
    <m/>
    <m/>
    <m/>
  </r>
  <r>
    <n v="89"/>
    <x v="6"/>
    <n v="1"/>
    <n v="0.105"/>
    <n v="8.7659376948140508"/>
    <n v="0"/>
    <x v="0"/>
    <x v="2"/>
    <n v="66"/>
    <n v="30"/>
    <m/>
    <m/>
    <m/>
  </r>
  <r>
    <n v="138"/>
    <x v="6"/>
    <n v="1"/>
    <n v="0.1154"/>
    <n v="6.1109061799943403"/>
    <n v="0"/>
    <x v="0"/>
    <x v="1"/>
    <n v="56"/>
    <n v="30"/>
    <m/>
    <m/>
    <m/>
  </r>
  <r>
    <n v="0"/>
    <x v="6"/>
    <n v="1"/>
    <n v="0.1404"/>
    <n v="1.04365937085822"/>
    <n v="0"/>
    <x v="0"/>
    <x v="0"/>
    <n v="66"/>
    <n v="30"/>
    <m/>
    <m/>
    <m/>
  </r>
  <r>
    <n v="15"/>
    <x v="6"/>
    <n v="1"/>
    <n v="0.13150000000000001"/>
    <n v="9.3186366101726801"/>
    <n v="0"/>
    <x v="0"/>
    <x v="1"/>
    <n v="66"/>
    <n v="30"/>
    <m/>
    <m/>
    <m/>
  </r>
  <r>
    <n v="42"/>
    <x v="6"/>
    <n v="1"/>
    <n v="0.16209999999999999"/>
    <n v="6.7043967652134597"/>
    <n v="0"/>
    <x v="0"/>
    <x v="1"/>
    <n v="16"/>
    <n v="30"/>
    <m/>
    <m/>
    <m/>
  </r>
  <r>
    <n v="0"/>
    <x v="6"/>
    <n v="1"/>
    <n v="0.13489999999999999"/>
    <n v="2.9671792718581802"/>
    <n v="0"/>
    <x v="0"/>
    <x v="0"/>
    <n v="56"/>
    <n v="30"/>
    <m/>
    <m/>
    <m/>
  </r>
  <r>
    <n v="138"/>
    <x v="6"/>
    <n v="1"/>
    <n v="0.1444"/>
    <n v="5.7754472531378198"/>
    <n v="0"/>
    <x v="0"/>
    <x v="1"/>
    <n v="16"/>
    <n v="30"/>
    <m/>
    <m/>
    <m/>
  </r>
  <r>
    <n v="89"/>
    <x v="6"/>
    <n v="1"/>
    <n v="0.1452"/>
    <n v="9.0796208679676003"/>
    <n v="0"/>
    <x v="0"/>
    <x v="2"/>
    <n v="56"/>
    <n v="30"/>
    <m/>
    <m/>
    <m/>
  </r>
  <r>
    <n v="0"/>
    <x v="6"/>
    <n v="1"/>
    <n v="0.17019999999999999"/>
    <n v="5.9553076038136998"/>
    <n v="0"/>
    <x v="0"/>
    <x v="0"/>
    <n v="16"/>
    <n v="30"/>
    <m/>
    <m/>
    <m/>
  </r>
  <r>
    <n v="15"/>
    <x v="6"/>
    <n v="1"/>
    <n v="0.1847"/>
    <n v="9.2275245441123808"/>
    <n v="0"/>
    <x v="0"/>
    <x v="1"/>
    <n v="56"/>
    <n v="30"/>
    <m/>
    <m/>
    <m/>
  </r>
  <r>
    <n v="42"/>
    <x v="6"/>
    <n v="1"/>
    <n v="8.4099999999999994E-2"/>
    <n v="9.7652098750695497"/>
    <n v="0"/>
    <x v="0"/>
    <x v="2"/>
    <n v="66"/>
    <n v="30"/>
    <m/>
    <m/>
    <m/>
  </r>
  <r>
    <n v="138"/>
    <x v="6"/>
    <n v="1"/>
    <n v="0.1168"/>
    <n v="8.0333089269697595"/>
    <n v="0"/>
    <x v="0"/>
    <x v="2"/>
    <n v="66"/>
    <n v="30"/>
    <m/>
    <m/>
    <m/>
  </r>
  <r>
    <n v="89"/>
    <x v="6"/>
    <n v="1"/>
    <n v="7.6600000000000001E-2"/>
    <n v="7.97288540797308"/>
    <n v="0"/>
    <x v="0"/>
    <x v="2"/>
    <n v="16"/>
    <n v="30"/>
    <m/>
    <m/>
    <m/>
  </r>
  <r>
    <n v="0"/>
    <x v="6"/>
    <n v="1"/>
    <n v="0.12"/>
    <n v="11.658165336120801"/>
    <n v="0"/>
    <x v="0"/>
    <x v="1"/>
    <n v="66"/>
    <n v="30"/>
    <m/>
    <m/>
    <m/>
  </r>
  <r>
    <n v="42"/>
    <x v="6"/>
    <n v="1"/>
    <n v="0.1573"/>
    <n v="9.7288334388285804"/>
    <n v="0"/>
    <x v="0"/>
    <x v="2"/>
    <n v="56"/>
    <n v="30"/>
    <m/>
    <m/>
    <m/>
  </r>
  <r>
    <n v="138"/>
    <x v="6"/>
    <n v="1"/>
    <n v="0.1239"/>
    <n v="8.9073858000338006"/>
    <n v="0"/>
    <x v="0"/>
    <x v="2"/>
    <n v="56"/>
    <n v="30"/>
    <m/>
    <m/>
    <m/>
  </r>
  <r>
    <n v="15"/>
    <x v="6"/>
    <n v="1"/>
    <n v="0.1696"/>
    <n v="14.413995564915201"/>
    <n v="0"/>
    <x v="0"/>
    <x v="1"/>
    <n v="16"/>
    <n v="30"/>
    <m/>
    <m/>
    <m/>
  </r>
  <r>
    <n v="0"/>
    <x v="6"/>
    <n v="1"/>
    <n v="0.12770000000000001"/>
    <n v="9.7875652317888999"/>
    <n v="0"/>
    <x v="0"/>
    <x v="1"/>
    <n v="56"/>
    <n v="30"/>
    <m/>
    <m/>
    <m/>
  </r>
  <r>
    <n v="42"/>
    <x v="6"/>
    <n v="1"/>
    <n v="7.4300000000000005E-2"/>
    <n v="8.6214521448127908"/>
    <n v="0"/>
    <x v="0"/>
    <x v="2"/>
    <n v="16"/>
    <n v="30"/>
    <m/>
    <m/>
    <m/>
  </r>
  <r>
    <n v="138"/>
    <x v="6"/>
    <n v="1"/>
    <n v="8.3500000000000005E-2"/>
    <n v="9.9887172281742096"/>
    <n v="0"/>
    <x v="0"/>
    <x v="2"/>
    <n v="16"/>
    <n v="30"/>
    <m/>
    <m/>
    <m/>
  </r>
  <r>
    <n v="0"/>
    <x v="6"/>
    <n v="1"/>
    <n v="0.15429999999999999"/>
    <n v="8.4165555890649504"/>
    <n v="0"/>
    <x v="0"/>
    <x v="1"/>
    <n v="16"/>
    <n v="30"/>
    <m/>
    <m/>
    <m/>
  </r>
  <r>
    <n v="15"/>
    <x v="6"/>
    <n v="1"/>
    <n v="0.1454"/>
    <n v="17.001375146210101"/>
    <n v="0"/>
    <x v="0"/>
    <x v="2"/>
    <n v="66"/>
    <n v="30"/>
    <m/>
    <m/>
    <m/>
  </r>
  <r>
    <n v="89"/>
    <x v="6"/>
    <n v="1"/>
    <n v="0.12989999999999999"/>
    <n v="37.379777061287299"/>
    <n v="0"/>
    <x v="0"/>
    <x v="3"/>
    <n v="66"/>
    <n v="30"/>
    <m/>
    <m/>
    <m/>
  </r>
  <r>
    <n v="0"/>
    <x v="6"/>
    <n v="1"/>
    <n v="0.107"/>
    <n v="18.480175114702401"/>
    <n v="0"/>
    <x v="0"/>
    <x v="2"/>
    <n v="66"/>
    <n v="30"/>
    <m/>
    <m/>
    <m/>
  </r>
  <r>
    <n v="15"/>
    <x v="6"/>
    <n v="1"/>
    <n v="0.156"/>
    <n v="22.023353648837599"/>
    <n v="0"/>
    <x v="0"/>
    <x v="2"/>
    <n v="56"/>
    <n v="30"/>
    <m/>
    <m/>
    <m/>
  </r>
  <r>
    <n v="138"/>
    <x v="6"/>
    <n v="1"/>
    <n v="0.12230000000000001"/>
    <n v="32.574935728218399"/>
    <n v="0"/>
    <x v="0"/>
    <x v="3"/>
    <n v="66"/>
    <n v="30"/>
    <m/>
    <m/>
    <m/>
  </r>
  <r>
    <n v="42"/>
    <x v="6"/>
    <n v="1"/>
    <n v="0.1532"/>
    <n v="39.321629061363602"/>
    <n v="0"/>
    <x v="0"/>
    <x v="3"/>
    <n v="66"/>
    <n v="30"/>
    <m/>
    <m/>
    <m/>
  </r>
  <r>
    <n v="0"/>
    <x v="6"/>
    <n v="1"/>
    <n v="0.15310000000000001"/>
    <n v="18.512073102407101"/>
    <n v="0"/>
    <x v="0"/>
    <x v="2"/>
    <n v="56"/>
    <n v="30"/>
    <m/>
    <m/>
    <m/>
  </r>
  <r>
    <n v="15"/>
    <x v="6"/>
    <n v="1"/>
    <n v="8.8200000000000001E-2"/>
    <n v="21.477313573937799"/>
    <n v="0"/>
    <x v="0"/>
    <x v="2"/>
    <n v="16"/>
    <n v="30"/>
    <m/>
    <m/>
    <m/>
  </r>
  <r>
    <n v="89"/>
    <x v="6"/>
    <n v="1"/>
    <n v="0.15620000000000001"/>
    <n v="31.949763659853399"/>
    <n v="0"/>
    <x v="0"/>
    <x v="3"/>
    <n v="56"/>
    <n v="30"/>
    <m/>
    <m/>
    <m/>
  </r>
  <r>
    <n v="138"/>
    <x v="6"/>
    <n v="1"/>
    <n v="0.1191"/>
    <n v="27.867287618108001"/>
    <n v="0"/>
    <x v="0"/>
    <x v="3"/>
    <n v="56"/>
    <n v="30"/>
    <m/>
    <m/>
    <m/>
  </r>
  <r>
    <n v="0"/>
    <x v="6"/>
    <n v="1"/>
    <n v="7.7499999999999999E-2"/>
    <n v="24.569336256012299"/>
    <n v="0"/>
    <x v="0"/>
    <x v="2"/>
    <n v="16"/>
    <n v="30"/>
    <m/>
    <m/>
    <m/>
  </r>
  <r>
    <n v="42"/>
    <x v="6"/>
    <n v="1"/>
    <n v="0.1522"/>
    <n v="35.464254775084498"/>
    <n v="0"/>
    <x v="0"/>
    <x v="3"/>
    <n v="56"/>
    <n v="30"/>
    <m/>
    <m/>
    <m/>
  </r>
  <r>
    <n v="89"/>
    <x v="6"/>
    <n v="1"/>
    <n v="9.8000000000000004E-2"/>
    <n v="30.317503046710002"/>
    <n v="0"/>
    <x v="0"/>
    <x v="3"/>
    <n v="16"/>
    <n v="30"/>
    <m/>
    <m/>
    <m/>
  </r>
  <r>
    <n v="89"/>
    <x v="7"/>
    <n v="1"/>
    <n v="0.19670000000000001"/>
    <n v="3.9496335699222902"/>
    <n v="0"/>
    <x v="0"/>
    <x v="0"/>
    <n v="66"/>
    <n v="30"/>
    <m/>
    <m/>
    <m/>
  </r>
  <r>
    <n v="89"/>
    <x v="7"/>
    <n v="1"/>
    <n v="0.18329999999999999"/>
    <n v="3.4524191832169802"/>
    <n v="0"/>
    <x v="0"/>
    <x v="0"/>
    <n v="56"/>
    <n v="30"/>
    <m/>
    <m/>
    <m/>
  </r>
  <r>
    <n v="138"/>
    <x v="6"/>
    <n v="1"/>
    <n v="0.15529999999999999"/>
    <n v="33.235820878762702"/>
    <n v="0"/>
    <x v="0"/>
    <x v="3"/>
    <n v="16"/>
    <n v="30"/>
    <m/>
    <m/>
    <m/>
  </r>
  <r>
    <n v="89"/>
    <x v="7"/>
    <n v="1"/>
    <n v="0.1883"/>
    <n v="2.8448380259796902"/>
    <n v="0"/>
    <x v="0"/>
    <x v="0"/>
    <n v="16"/>
    <n v="30"/>
    <m/>
    <m/>
    <m/>
  </r>
  <r>
    <n v="138"/>
    <x v="7"/>
    <n v="1"/>
    <n v="0.1196"/>
    <n v="2.9612726047634998"/>
    <n v="0"/>
    <x v="0"/>
    <x v="0"/>
    <n v="66"/>
    <n v="30"/>
    <m/>
    <m/>
    <m/>
  </r>
  <r>
    <n v="89"/>
    <x v="7"/>
    <n v="1"/>
    <n v="0.18609999999999999"/>
    <n v="7.8096324456855601"/>
    <n v="0"/>
    <x v="0"/>
    <x v="1"/>
    <n v="66"/>
    <n v="30"/>
    <m/>
    <m/>
    <m/>
  </r>
  <r>
    <n v="138"/>
    <x v="7"/>
    <n v="1"/>
    <n v="0.1638"/>
    <n v="4.6818375159054897"/>
    <n v="0"/>
    <x v="0"/>
    <x v="0"/>
    <n v="56"/>
    <n v="30"/>
    <m/>
    <m/>
    <m/>
  </r>
  <r>
    <n v="42"/>
    <x v="6"/>
    <n v="1"/>
    <n v="0.1381"/>
    <n v="34.2183580398559"/>
    <n v="0"/>
    <x v="0"/>
    <x v="3"/>
    <n v="16"/>
    <n v="30"/>
    <m/>
    <m/>
    <m/>
  </r>
  <r>
    <n v="138"/>
    <x v="7"/>
    <n v="1"/>
    <n v="0.13950000000000001"/>
    <n v="2.6557847699150399"/>
    <n v="0"/>
    <x v="0"/>
    <x v="0"/>
    <n v="16"/>
    <n v="30"/>
    <m/>
    <m/>
    <m/>
  </r>
  <r>
    <n v="42"/>
    <x v="7"/>
    <n v="1"/>
    <n v="0.15939999999999999"/>
    <n v="3.5323967821896001"/>
    <n v="0"/>
    <x v="0"/>
    <x v="0"/>
    <n v="66"/>
    <n v="30"/>
    <m/>
    <m/>
    <m/>
  </r>
  <r>
    <n v="89"/>
    <x v="7"/>
    <n v="1"/>
    <n v="0.1454"/>
    <n v="6.7861325917765498"/>
    <n v="0"/>
    <x v="0"/>
    <x v="1"/>
    <n v="56"/>
    <n v="30"/>
    <m/>
    <m/>
    <m/>
  </r>
  <r>
    <n v="42"/>
    <x v="7"/>
    <n v="1"/>
    <n v="0.17899999999999999"/>
    <n v="3.63087319070473"/>
    <n v="0"/>
    <x v="0"/>
    <x v="0"/>
    <n v="56"/>
    <n v="30"/>
    <m/>
    <m/>
    <m/>
  </r>
  <r>
    <n v="138"/>
    <x v="7"/>
    <n v="1"/>
    <n v="0.15679999999999999"/>
    <n v="6.3162178392522002"/>
    <n v="0"/>
    <x v="0"/>
    <x v="1"/>
    <n v="66"/>
    <n v="30"/>
    <m/>
    <m/>
    <m/>
  </r>
  <r>
    <n v="42"/>
    <x v="7"/>
    <n v="1"/>
    <n v="0.1686"/>
    <n v="3.3408163180574699"/>
    <n v="0"/>
    <x v="0"/>
    <x v="0"/>
    <n v="16"/>
    <n v="30"/>
    <m/>
    <m/>
    <m/>
  </r>
  <r>
    <n v="89"/>
    <x v="7"/>
    <n v="1"/>
    <n v="0.17530000000000001"/>
    <n v="6.7978946561925104"/>
    <n v="0"/>
    <x v="0"/>
    <x v="1"/>
    <n v="16"/>
    <n v="30"/>
    <m/>
    <m/>
    <m/>
  </r>
  <r>
    <n v="138"/>
    <x v="7"/>
    <n v="1"/>
    <n v="0.1386"/>
    <n v="7.8161785630509204"/>
    <n v="0"/>
    <x v="0"/>
    <x v="1"/>
    <n v="56"/>
    <n v="30"/>
    <m/>
    <m/>
    <m/>
  </r>
  <r>
    <n v="42"/>
    <x v="7"/>
    <n v="1"/>
    <n v="0.1527"/>
    <n v="6.2296035056933698"/>
    <n v="0"/>
    <x v="0"/>
    <x v="1"/>
    <n v="66"/>
    <n v="30"/>
    <m/>
    <m/>
    <m/>
  </r>
  <r>
    <n v="138"/>
    <x v="7"/>
    <n v="1"/>
    <n v="0.1391"/>
    <n v="5.0846589850261799"/>
    <n v="0"/>
    <x v="0"/>
    <x v="1"/>
    <n v="16"/>
    <n v="30"/>
    <m/>
    <m/>
    <m/>
  </r>
  <r>
    <n v="89"/>
    <x v="7"/>
    <n v="1"/>
    <n v="0.1757"/>
    <n v="12.3767277286387"/>
    <n v="0"/>
    <x v="0"/>
    <x v="2"/>
    <n v="66"/>
    <n v="30"/>
    <m/>
    <m/>
    <m/>
  </r>
  <r>
    <n v="42"/>
    <x v="7"/>
    <n v="1"/>
    <n v="0.14580000000000001"/>
    <n v="6.1302282540127599"/>
    <n v="0"/>
    <x v="0"/>
    <x v="1"/>
    <n v="56"/>
    <n v="30"/>
    <m/>
    <m/>
    <m/>
  </r>
  <r>
    <n v="0"/>
    <x v="6"/>
    <n v="1"/>
    <n v="0.15709999999999999"/>
    <n v="73.024193213786901"/>
    <n v="0"/>
    <x v="0"/>
    <x v="3"/>
    <n v="66"/>
    <n v="30"/>
    <m/>
    <m/>
    <m/>
  </r>
  <r>
    <n v="42"/>
    <x v="7"/>
    <n v="1"/>
    <n v="0.17419999999999999"/>
    <n v="4.8855173280462596"/>
    <n v="0"/>
    <x v="0"/>
    <x v="1"/>
    <n v="16"/>
    <n v="30"/>
    <m/>
    <m/>
    <m/>
  </r>
  <r>
    <n v="15"/>
    <x v="6"/>
    <n v="1"/>
    <n v="0.18149999999999999"/>
    <n v="94.668195241130803"/>
    <n v="0"/>
    <x v="0"/>
    <x v="3"/>
    <n v="66"/>
    <n v="30"/>
    <m/>
    <m/>
    <m/>
  </r>
  <r>
    <n v="138"/>
    <x v="7"/>
    <n v="1"/>
    <n v="0.18659999999999999"/>
    <n v="12.4611355140805"/>
    <n v="0"/>
    <x v="0"/>
    <x v="2"/>
    <n v="66"/>
    <n v="30"/>
    <m/>
    <m/>
    <m/>
  </r>
  <r>
    <n v="89"/>
    <x v="7"/>
    <n v="1"/>
    <n v="0.1857"/>
    <n v="10.997177212964701"/>
    <n v="0"/>
    <x v="0"/>
    <x v="2"/>
    <n v="56"/>
    <n v="30"/>
    <m/>
    <m/>
    <m/>
  </r>
  <r>
    <n v="42"/>
    <x v="7"/>
    <n v="1"/>
    <n v="0.2009"/>
    <n v="13.3490319033153"/>
    <n v="0"/>
    <x v="0"/>
    <x v="2"/>
    <n v="66"/>
    <n v="30"/>
    <m/>
    <m/>
    <m/>
  </r>
  <r>
    <n v="138"/>
    <x v="7"/>
    <n v="1"/>
    <n v="0.16039999999999999"/>
    <n v="11.6877780333161"/>
    <n v="0"/>
    <x v="0"/>
    <x v="2"/>
    <n v="56"/>
    <n v="30"/>
    <m/>
    <m/>
    <m/>
  </r>
  <r>
    <n v="89"/>
    <x v="7"/>
    <n v="1"/>
    <n v="0.14910000000000001"/>
    <n v="10.9144742027856"/>
    <n v="0"/>
    <x v="0"/>
    <x v="2"/>
    <n v="16"/>
    <n v="30"/>
    <m/>
    <m/>
    <m/>
  </r>
  <r>
    <n v="42"/>
    <x v="7"/>
    <n v="1"/>
    <n v="0.13200000000000001"/>
    <n v="8.9594662939198297"/>
    <n v="0"/>
    <x v="0"/>
    <x v="2"/>
    <n v="56"/>
    <n v="30"/>
    <m/>
    <m/>
    <m/>
  </r>
  <r>
    <n v="138"/>
    <x v="7"/>
    <n v="1"/>
    <n v="0.1305"/>
    <n v="8.5352404778823203"/>
    <n v="0"/>
    <x v="0"/>
    <x v="2"/>
    <n v="16"/>
    <n v="30"/>
    <m/>
    <m/>
    <m/>
  </r>
  <r>
    <n v="42"/>
    <x v="7"/>
    <n v="1"/>
    <n v="0.1444"/>
    <n v="14.6944262897595"/>
    <n v="0"/>
    <x v="0"/>
    <x v="2"/>
    <n v="16"/>
    <n v="30"/>
    <m/>
    <m/>
    <m/>
  </r>
  <r>
    <n v="89"/>
    <x v="7"/>
    <n v="1"/>
    <n v="0.19589999999999999"/>
    <n v="49.292636200785601"/>
    <n v="0"/>
    <x v="0"/>
    <x v="3"/>
    <n v="66"/>
    <n v="30"/>
    <m/>
    <m/>
    <m/>
  </r>
  <r>
    <n v="42"/>
    <x v="7"/>
    <n v="1"/>
    <n v="0.1774"/>
    <n v="46.970715397037502"/>
    <n v="0"/>
    <x v="0"/>
    <x v="3"/>
    <n v="66"/>
    <n v="30"/>
    <m/>
    <m/>
    <m/>
  </r>
  <r>
    <n v="138"/>
    <x v="7"/>
    <n v="1"/>
    <n v="0.14849999999999999"/>
    <n v="64.040133565198602"/>
    <n v="0"/>
    <x v="0"/>
    <x v="3"/>
    <n v="66"/>
    <n v="30"/>
    <m/>
    <m/>
    <m/>
  </r>
  <r>
    <n v="0"/>
    <x v="6"/>
    <n v="1"/>
    <n v="0.13469999999999999"/>
    <n v="107.545410059858"/>
    <n v="0"/>
    <x v="0"/>
    <x v="3"/>
    <n v="56"/>
    <n v="30"/>
    <m/>
    <m/>
    <m/>
  </r>
  <r>
    <n v="15"/>
    <x v="6"/>
    <n v="1"/>
    <n v="0.12820000000000001"/>
    <n v="102.77919176314001"/>
    <n v="0"/>
    <x v="0"/>
    <x v="3"/>
    <n v="56"/>
    <n v="30"/>
    <m/>
    <m/>
    <m/>
  </r>
  <r>
    <n v="89"/>
    <x v="7"/>
    <n v="1"/>
    <n v="0.20630000000000001"/>
    <n v="63.270428330171796"/>
    <n v="0"/>
    <x v="0"/>
    <x v="3"/>
    <n v="56"/>
    <n v="30"/>
    <m/>
    <m/>
    <m/>
  </r>
  <r>
    <n v="42"/>
    <x v="7"/>
    <n v="1"/>
    <n v="0.20349999999999999"/>
    <n v="45.813518717885003"/>
    <n v="0"/>
    <x v="0"/>
    <x v="3"/>
    <n v="56"/>
    <n v="30"/>
    <m/>
    <m/>
    <m/>
  </r>
  <r>
    <n v="138"/>
    <x v="7"/>
    <n v="1"/>
    <n v="0.19819999999999999"/>
    <n v="59.759066090918999"/>
    <n v="0"/>
    <x v="0"/>
    <x v="3"/>
    <n v="56"/>
    <n v="30"/>
    <m/>
    <m/>
    <m/>
  </r>
  <r>
    <n v="42"/>
    <x v="7"/>
    <n v="1"/>
    <n v="0.17130000000000001"/>
    <n v="35.006618360057402"/>
    <n v="0"/>
    <x v="0"/>
    <x v="3"/>
    <n v="16"/>
    <n v="30"/>
    <m/>
    <m/>
    <m/>
  </r>
  <r>
    <n v="42"/>
    <x v="8"/>
    <n v="1"/>
    <n v="0.20050000000000001"/>
    <n v="3.32741993991658"/>
    <n v="0"/>
    <x v="0"/>
    <x v="0"/>
    <n v="66"/>
    <n v="30"/>
    <m/>
    <m/>
    <m/>
  </r>
  <r>
    <n v="42"/>
    <x v="8"/>
    <n v="1"/>
    <n v="0.19850000000000001"/>
    <n v="2.7419849573634498"/>
    <n v="0"/>
    <x v="0"/>
    <x v="0"/>
    <n v="56"/>
    <n v="30"/>
    <m/>
    <m/>
    <m/>
  </r>
  <r>
    <n v="15"/>
    <x v="6"/>
    <n v="1"/>
    <n v="0.16400000000000001"/>
    <n v="82.477013383060694"/>
    <n v="0"/>
    <x v="0"/>
    <x v="3"/>
    <n v="16"/>
    <n v="30"/>
    <m/>
    <m/>
    <m/>
  </r>
  <r>
    <n v="42"/>
    <x v="8"/>
    <n v="1"/>
    <n v="0.1784"/>
    <n v="3.3730184128507901"/>
    <n v="0"/>
    <x v="0"/>
    <x v="0"/>
    <n v="16"/>
    <n v="30"/>
    <m/>
    <m/>
    <m/>
  </r>
  <r>
    <n v="89"/>
    <x v="7"/>
    <n v="1"/>
    <n v="0.18970000000000001"/>
    <n v="57.471013777889297"/>
    <n v="0"/>
    <x v="0"/>
    <x v="3"/>
    <n v="16"/>
    <n v="30"/>
    <m/>
    <m/>
    <m/>
  </r>
  <r>
    <n v="15"/>
    <x v="7"/>
    <n v="1"/>
    <n v="0.1368"/>
    <n v="4.6510975300334296"/>
    <n v="0"/>
    <x v="0"/>
    <x v="0"/>
    <n v="66"/>
    <n v="30"/>
    <m/>
    <m/>
    <m/>
  </r>
  <r>
    <n v="42"/>
    <x v="8"/>
    <n v="1"/>
    <n v="0.14799999999999999"/>
    <n v="6.92462025769054"/>
    <n v="0"/>
    <x v="0"/>
    <x v="1"/>
    <n v="66"/>
    <n v="30"/>
    <m/>
    <m/>
    <m/>
  </r>
  <r>
    <n v="0"/>
    <x v="6"/>
    <n v="1"/>
    <n v="0.12189999999999999"/>
    <n v="91.840808159206006"/>
    <n v="0"/>
    <x v="0"/>
    <x v="3"/>
    <n v="16"/>
    <n v="30"/>
    <m/>
    <m/>
    <m/>
  </r>
  <r>
    <n v="89"/>
    <x v="8"/>
    <n v="1"/>
    <n v="0.20300000000000001"/>
    <n v="4.1072000530548296"/>
    <n v="0"/>
    <x v="0"/>
    <x v="0"/>
    <n v="66"/>
    <n v="30"/>
    <m/>
    <m/>
    <m/>
  </r>
  <r>
    <n v="42"/>
    <x v="8"/>
    <n v="1"/>
    <n v="0.1862"/>
    <n v="4.5881796348839998"/>
    <n v="0"/>
    <x v="0"/>
    <x v="1"/>
    <n v="56"/>
    <n v="30"/>
    <m/>
    <m/>
    <m/>
  </r>
  <r>
    <n v="89"/>
    <x v="8"/>
    <n v="1"/>
    <n v="0.20830000000000001"/>
    <n v="4.2572606010362497"/>
    <n v="0"/>
    <x v="0"/>
    <x v="0"/>
    <n v="56"/>
    <n v="30"/>
    <m/>
    <m/>
    <m/>
  </r>
  <r>
    <n v="138"/>
    <x v="7"/>
    <n v="1"/>
    <n v="0.17299999999999999"/>
    <n v="50.831910820212201"/>
    <n v="0"/>
    <x v="0"/>
    <x v="3"/>
    <n v="16"/>
    <n v="30"/>
    <m/>
    <m/>
    <m/>
  </r>
  <r>
    <n v="15"/>
    <x v="7"/>
    <n v="1"/>
    <n v="0.14829999999999999"/>
    <n v="11.376598699018301"/>
    <n v="0"/>
    <x v="0"/>
    <x v="0"/>
    <n v="56"/>
    <n v="30"/>
    <m/>
    <m/>
    <m/>
  </r>
  <r>
    <n v="0"/>
    <x v="7"/>
    <n v="1"/>
    <n v="0.19139999999999999"/>
    <n v="10.622432291041999"/>
    <n v="0"/>
    <x v="0"/>
    <x v="0"/>
    <n v="66"/>
    <n v="30"/>
    <m/>
    <m/>
    <m/>
  </r>
  <r>
    <n v="89"/>
    <x v="8"/>
    <n v="1"/>
    <n v="0.2046"/>
    <n v="3.4469271502457501"/>
    <n v="0"/>
    <x v="0"/>
    <x v="0"/>
    <n v="16"/>
    <n v="30"/>
    <m/>
    <m/>
    <m/>
  </r>
  <r>
    <n v="138"/>
    <x v="8"/>
    <n v="1"/>
    <n v="0.20530000000000001"/>
    <n v="3.2115932768210702"/>
    <n v="0"/>
    <x v="0"/>
    <x v="0"/>
    <n v="66"/>
    <n v="30"/>
    <m/>
    <m/>
    <m/>
  </r>
  <r>
    <n v="42"/>
    <x v="8"/>
    <n v="1"/>
    <n v="0.1724"/>
    <n v="6.3683437118306703"/>
    <n v="0"/>
    <x v="0"/>
    <x v="1"/>
    <n v="16"/>
    <n v="30"/>
    <m/>
    <m/>
    <m/>
  </r>
  <r>
    <n v="15"/>
    <x v="7"/>
    <n v="1"/>
    <n v="0.17299999999999999"/>
    <n v="5.0228170929476601"/>
    <n v="0"/>
    <x v="0"/>
    <x v="0"/>
    <n v="16"/>
    <n v="30"/>
    <m/>
    <m/>
    <m/>
  </r>
  <r>
    <n v="138"/>
    <x v="8"/>
    <n v="1"/>
    <n v="0.2321"/>
    <n v="2.7994330599903998"/>
    <n v="0"/>
    <x v="0"/>
    <x v="0"/>
    <n v="56"/>
    <n v="30"/>
    <m/>
    <m/>
    <m/>
  </r>
  <r>
    <n v="89"/>
    <x v="8"/>
    <n v="1"/>
    <n v="0.1512"/>
    <n v="5.8648019786924097"/>
    <n v="0"/>
    <x v="0"/>
    <x v="1"/>
    <n v="66"/>
    <n v="30"/>
    <m/>
    <m/>
    <m/>
  </r>
  <r>
    <n v="0"/>
    <x v="7"/>
    <n v="1"/>
    <n v="0.15989999999999999"/>
    <n v="10.9401517780497"/>
    <n v="0"/>
    <x v="0"/>
    <x v="0"/>
    <n v="56"/>
    <n v="30"/>
    <m/>
    <m/>
    <m/>
  </r>
  <r>
    <n v="138"/>
    <x v="8"/>
    <n v="1"/>
    <n v="0.1888"/>
    <n v="4.3984953081235201"/>
    <n v="0"/>
    <x v="0"/>
    <x v="0"/>
    <n v="16"/>
    <n v="30"/>
    <m/>
    <m/>
    <m/>
  </r>
  <r>
    <n v="89"/>
    <x v="8"/>
    <n v="1"/>
    <n v="0.1593"/>
    <n v="4.2559628388844404"/>
    <n v="0"/>
    <x v="0"/>
    <x v="1"/>
    <n v="56"/>
    <n v="30"/>
    <m/>
    <m/>
    <m/>
  </r>
  <r>
    <n v="42"/>
    <x v="8"/>
    <n v="1"/>
    <n v="0.1399"/>
    <n v="9.9238305720500595"/>
    <n v="0"/>
    <x v="0"/>
    <x v="2"/>
    <n v="66"/>
    <n v="30"/>
    <m/>
    <m/>
    <m/>
  </r>
  <r>
    <n v="0"/>
    <x v="7"/>
    <n v="1"/>
    <n v="0.20330000000000001"/>
    <n v="6.8544398290105102"/>
    <n v="0"/>
    <x v="0"/>
    <x v="0"/>
    <n v="16"/>
    <n v="30"/>
    <m/>
    <m/>
    <m/>
  </r>
  <r>
    <n v="138"/>
    <x v="8"/>
    <n v="1"/>
    <n v="0.15029999999999999"/>
    <n v="6.9123410526663003"/>
    <n v="0"/>
    <x v="0"/>
    <x v="1"/>
    <n v="66"/>
    <n v="30"/>
    <m/>
    <m/>
    <m/>
  </r>
  <r>
    <n v="15"/>
    <x v="7"/>
    <n v="1"/>
    <n v="0.14399999999999999"/>
    <n v="19.0784039767459"/>
    <n v="0"/>
    <x v="0"/>
    <x v="1"/>
    <n v="66"/>
    <n v="30"/>
    <m/>
    <m/>
    <m/>
  </r>
  <r>
    <n v="89"/>
    <x v="8"/>
    <n v="1"/>
    <n v="0.1469"/>
    <n v="8.5801070923916996"/>
    <n v="0"/>
    <x v="0"/>
    <x v="1"/>
    <n v="16"/>
    <n v="30"/>
    <m/>
    <m/>
    <m/>
  </r>
  <r>
    <n v="42"/>
    <x v="8"/>
    <n v="1"/>
    <n v="0.18759999999999999"/>
    <n v="12.399954054038901"/>
    <n v="0"/>
    <x v="0"/>
    <x v="2"/>
    <n v="56"/>
    <n v="30"/>
    <m/>
    <m/>
    <m/>
  </r>
  <r>
    <n v="138"/>
    <x v="8"/>
    <n v="1"/>
    <n v="0.1658"/>
    <n v="6.3001357847824604"/>
    <n v="0"/>
    <x v="0"/>
    <x v="1"/>
    <n v="56"/>
    <n v="30"/>
    <m/>
    <m/>
    <m/>
  </r>
  <r>
    <n v="0"/>
    <x v="7"/>
    <n v="1"/>
    <n v="0.14899999999999999"/>
    <n v="14.749113133177101"/>
    <n v="0"/>
    <x v="0"/>
    <x v="1"/>
    <n v="66"/>
    <n v="30"/>
    <m/>
    <m/>
    <m/>
  </r>
  <r>
    <n v="138"/>
    <x v="8"/>
    <n v="1"/>
    <n v="0.1646"/>
    <n v="4.8277876409702003"/>
    <n v="0"/>
    <x v="0"/>
    <x v="1"/>
    <n v="16"/>
    <n v="30"/>
    <m/>
    <m/>
    <m/>
  </r>
  <r>
    <n v="15"/>
    <x v="7"/>
    <n v="1"/>
    <n v="0.1749"/>
    <n v="14.4340080819092"/>
    <n v="0"/>
    <x v="0"/>
    <x v="1"/>
    <n v="56"/>
    <n v="30"/>
    <m/>
    <m/>
    <m/>
  </r>
  <r>
    <n v="89"/>
    <x v="8"/>
    <n v="1"/>
    <n v="0.1893"/>
    <n v="12.929718933999499"/>
    <n v="0"/>
    <x v="0"/>
    <x v="2"/>
    <n v="66"/>
    <n v="30"/>
    <m/>
    <m/>
    <m/>
  </r>
  <r>
    <n v="42"/>
    <x v="8"/>
    <n v="1"/>
    <n v="0.21099999999999999"/>
    <n v="11.9862814648076"/>
    <n v="0"/>
    <x v="0"/>
    <x v="2"/>
    <n v="16"/>
    <n v="30"/>
    <m/>
    <m/>
    <m/>
  </r>
  <r>
    <n v="138"/>
    <x v="8"/>
    <n v="1"/>
    <n v="0.18679999999999999"/>
    <n v="9.61289760610088"/>
    <n v="0"/>
    <x v="0"/>
    <x v="2"/>
    <n v="66"/>
    <n v="30"/>
    <m/>
    <m/>
    <m/>
  </r>
  <r>
    <n v="89"/>
    <x v="8"/>
    <n v="1"/>
    <n v="0.12479999999999999"/>
    <n v="9.9011888951063103"/>
    <n v="0"/>
    <x v="0"/>
    <x v="2"/>
    <n v="56"/>
    <n v="30"/>
    <m/>
    <m/>
    <m/>
  </r>
  <r>
    <n v="0"/>
    <x v="7"/>
    <n v="1"/>
    <n v="0.1583"/>
    <n v="15.583239578176199"/>
    <n v="0"/>
    <x v="0"/>
    <x v="1"/>
    <n v="56"/>
    <n v="30"/>
    <m/>
    <m/>
    <m/>
  </r>
  <r>
    <n v="15"/>
    <x v="7"/>
    <n v="1"/>
    <n v="0.1409"/>
    <n v="16.495559624861901"/>
    <n v="0"/>
    <x v="0"/>
    <x v="1"/>
    <n v="16"/>
    <n v="30"/>
    <m/>
    <m/>
    <m/>
  </r>
  <r>
    <n v="138"/>
    <x v="8"/>
    <n v="1"/>
    <n v="0.20810000000000001"/>
    <n v="10.942168326117001"/>
    <n v="0"/>
    <x v="0"/>
    <x v="2"/>
    <n v="56"/>
    <n v="30"/>
    <m/>
    <m/>
    <m/>
  </r>
  <r>
    <n v="89"/>
    <x v="8"/>
    <n v="1"/>
    <n v="0.19639999999999999"/>
    <n v="9.9393912572413594"/>
    <n v="0"/>
    <x v="0"/>
    <x v="2"/>
    <n v="16"/>
    <n v="30"/>
    <m/>
    <m/>
    <m/>
  </r>
  <r>
    <n v="0"/>
    <x v="7"/>
    <n v="1"/>
    <n v="0.13919999999999999"/>
    <n v="19.464557574130499"/>
    <n v="0"/>
    <x v="0"/>
    <x v="1"/>
    <n v="16"/>
    <n v="30"/>
    <m/>
    <m/>
    <m/>
  </r>
  <r>
    <n v="138"/>
    <x v="8"/>
    <n v="1"/>
    <n v="0.16450000000000001"/>
    <n v="12.20278796833"/>
    <n v="0"/>
    <x v="0"/>
    <x v="2"/>
    <n v="16"/>
    <n v="30"/>
    <m/>
    <m/>
    <m/>
  </r>
  <r>
    <n v="15"/>
    <x v="7"/>
    <n v="1"/>
    <n v="0.1641"/>
    <n v="29.9206443880684"/>
    <n v="0"/>
    <x v="0"/>
    <x v="2"/>
    <n v="66"/>
    <n v="30"/>
    <m/>
    <m/>
    <m/>
  </r>
  <r>
    <n v="0"/>
    <x v="7"/>
    <n v="1"/>
    <n v="0.16300000000000001"/>
    <n v="26.555249366909202"/>
    <n v="0"/>
    <x v="0"/>
    <x v="2"/>
    <n v="66"/>
    <n v="30"/>
    <m/>
    <m/>
    <m/>
  </r>
  <r>
    <n v="42"/>
    <x v="8"/>
    <n v="1"/>
    <n v="0.17480000000000001"/>
    <n v="59.857273054309097"/>
    <n v="0"/>
    <x v="0"/>
    <x v="3"/>
    <n v="66"/>
    <n v="30"/>
    <m/>
    <m/>
    <m/>
  </r>
  <r>
    <n v="15"/>
    <x v="7"/>
    <n v="1"/>
    <n v="0.1585"/>
    <n v="30.328933360055"/>
    <n v="0"/>
    <x v="0"/>
    <x v="2"/>
    <n v="56"/>
    <n v="30"/>
    <m/>
    <m/>
    <m/>
  </r>
  <r>
    <n v="89"/>
    <x v="8"/>
    <n v="1"/>
    <n v="0.19359999999999999"/>
    <n v="53.662325948011102"/>
    <n v="0"/>
    <x v="0"/>
    <x v="3"/>
    <n v="66"/>
    <n v="30"/>
    <m/>
    <m/>
    <m/>
  </r>
  <r>
    <n v="138"/>
    <x v="8"/>
    <n v="1"/>
    <n v="0.21990000000000001"/>
    <n v="42.614086990244601"/>
    <n v="0"/>
    <x v="0"/>
    <x v="3"/>
    <n v="66"/>
    <n v="30"/>
    <m/>
    <m/>
    <m/>
  </r>
  <r>
    <n v="0"/>
    <x v="7"/>
    <n v="1"/>
    <n v="0.1353"/>
    <n v="28.189910993911301"/>
    <n v="0"/>
    <x v="0"/>
    <x v="2"/>
    <n v="56"/>
    <n v="30"/>
    <m/>
    <m/>
    <m/>
  </r>
  <r>
    <n v="15"/>
    <x v="7"/>
    <n v="1"/>
    <n v="0.14069999999999999"/>
    <n v="26.571481571998401"/>
    <n v="0"/>
    <x v="0"/>
    <x v="2"/>
    <n v="16"/>
    <n v="30"/>
    <m/>
    <m/>
    <m/>
  </r>
  <r>
    <n v="0"/>
    <x v="7"/>
    <n v="1"/>
    <n v="0.1764"/>
    <n v="25.408789697103199"/>
    <n v="0"/>
    <x v="0"/>
    <x v="2"/>
    <n v="16"/>
    <n v="30"/>
    <m/>
    <m/>
    <m/>
  </r>
  <r>
    <n v="42"/>
    <x v="8"/>
    <n v="1"/>
    <n v="0.17519999999999999"/>
    <n v="52.648739391006501"/>
    <n v="0"/>
    <x v="0"/>
    <x v="3"/>
    <n v="56"/>
    <n v="30"/>
    <m/>
    <m/>
    <m/>
  </r>
  <r>
    <n v="89"/>
    <x v="8"/>
    <n v="1"/>
    <n v="0.2031"/>
    <n v="47.735595277044901"/>
    <n v="0"/>
    <x v="0"/>
    <x v="3"/>
    <n v="56"/>
    <n v="30"/>
    <m/>
    <m/>
    <m/>
  </r>
  <r>
    <n v="138"/>
    <x v="8"/>
    <n v="1"/>
    <n v="0.20530000000000001"/>
    <n v="57.5114762200973"/>
    <n v="0"/>
    <x v="0"/>
    <x v="3"/>
    <n v="56"/>
    <n v="30"/>
    <m/>
    <m/>
    <m/>
  </r>
  <r>
    <n v="42"/>
    <x v="8"/>
    <n v="1"/>
    <n v="0.19120000000000001"/>
    <n v="37.197734902147197"/>
    <n v="0"/>
    <x v="0"/>
    <x v="3"/>
    <n v="16"/>
    <n v="30"/>
    <m/>
    <m/>
    <m/>
  </r>
  <r>
    <n v="42"/>
    <x v="9"/>
    <n v="1"/>
    <n v="0.23280000000000001"/>
    <n v="3.2916693333536302"/>
    <n v="0"/>
    <x v="0"/>
    <x v="0"/>
    <n v="66"/>
    <n v="30"/>
    <m/>
    <m/>
    <m/>
  </r>
  <r>
    <n v="42"/>
    <x v="9"/>
    <n v="1"/>
    <n v="0.2394"/>
    <n v="4.89740384416654"/>
    <n v="0"/>
    <x v="0"/>
    <x v="0"/>
    <n v="56"/>
    <n v="30"/>
    <m/>
    <m/>
    <m/>
  </r>
  <r>
    <n v="89"/>
    <x v="8"/>
    <n v="1"/>
    <n v="0.21879999999999999"/>
    <n v="47.344995642080903"/>
    <n v="0"/>
    <x v="0"/>
    <x v="3"/>
    <n v="16"/>
    <n v="30"/>
    <m/>
    <m/>
    <m/>
  </r>
  <r>
    <n v="42"/>
    <x v="9"/>
    <n v="1"/>
    <n v="0.19919999999999999"/>
    <n v="5.5487129380926401"/>
    <n v="0"/>
    <x v="0"/>
    <x v="0"/>
    <n v="16"/>
    <n v="30"/>
    <m/>
    <m/>
    <m/>
  </r>
  <r>
    <n v="89"/>
    <x v="9"/>
    <n v="1"/>
    <n v="0.2283"/>
    <n v="3.57431326713413"/>
    <n v="0"/>
    <x v="0"/>
    <x v="0"/>
    <n v="66"/>
    <n v="30"/>
    <m/>
    <m/>
    <m/>
  </r>
  <r>
    <n v="138"/>
    <x v="8"/>
    <n v="1"/>
    <n v="0.1928"/>
    <n v="49.786977786105098"/>
    <n v="0"/>
    <x v="0"/>
    <x v="3"/>
    <n v="16"/>
    <n v="30"/>
    <m/>
    <m/>
    <m/>
  </r>
  <r>
    <n v="89"/>
    <x v="9"/>
    <n v="1"/>
    <n v="0.2041"/>
    <n v="5.4912328100763199"/>
    <n v="0"/>
    <x v="0"/>
    <x v="0"/>
    <n v="56"/>
    <n v="30"/>
    <m/>
    <m/>
    <m/>
  </r>
  <r>
    <n v="42"/>
    <x v="9"/>
    <n v="1"/>
    <n v="0.1923"/>
    <n v="10.917919376864999"/>
    <n v="0"/>
    <x v="0"/>
    <x v="1"/>
    <n v="66"/>
    <n v="30"/>
    <m/>
    <m/>
    <m/>
  </r>
  <r>
    <n v="138"/>
    <x v="9"/>
    <n v="1"/>
    <n v="0.27200000000000002"/>
    <n v="4.0121557889506203"/>
    <n v="0"/>
    <x v="0"/>
    <x v="0"/>
    <n v="66"/>
    <n v="30"/>
    <m/>
    <m/>
    <m/>
  </r>
  <r>
    <n v="89"/>
    <x v="9"/>
    <n v="1"/>
    <n v="0.2697"/>
    <n v="4.0085443747229803"/>
    <n v="0"/>
    <x v="0"/>
    <x v="0"/>
    <n v="16"/>
    <n v="30"/>
    <m/>
    <m/>
    <m/>
  </r>
  <r>
    <n v="15"/>
    <x v="7"/>
    <n v="1"/>
    <n v="0.1865"/>
    <n v="94.348972589708794"/>
    <n v="0"/>
    <x v="0"/>
    <x v="3"/>
    <n v="66"/>
    <n v="30"/>
    <m/>
    <m/>
    <m/>
  </r>
  <r>
    <n v="42"/>
    <x v="9"/>
    <n v="1"/>
    <n v="0.2001"/>
    <n v="9.4907636218704194"/>
    <n v="0"/>
    <x v="0"/>
    <x v="1"/>
    <n v="56"/>
    <n v="30"/>
    <m/>
    <m/>
    <m/>
  </r>
  <r>
    <n v="138"/>
    <x v="9"/>
    <n v="1"/>
    <n v="0.2286"/>
    <n v="5.9174545630812601"/>
    <n v="0"/>
    <x v="0"/>
    <x v="0"/>
    <n v="56"/>
    <n v="30"/>
    <m/>
    <m/>
    <m/>
  </r>
  <r>
    <n v="89"/>
    <x v="9"/>
    <n v="1"/>
    <n v="0.21360000000000001"/>
    <n v="7.7879743487574098"/>
    <n v="0"/>
    <x v="0"/>
    <x v="1"/>
    <n v="66"/>
    <n v="30"/>
    <m/>
    <m/>
    <m/>
  </r>
  <r>
    <n v="138"/>
    <x v="9"/>
    <n v="1"/>
    <n v="0.20979999999999999"/>
    <n v="5.4393776948563701"/>
    <n v="0"/>
    <x v="0"/>
    <x v="0"/>
    <n v="16"/>
    <n v="30"/>
    <m/>
    <m/>
    <m/>
  </r>
  <r>
    <n v="42"/>
    <x v="9"/>
    <n v="1"/>
    <n v="0.22320000000000001"/>
    <n v="10.2430052040144"/>
    <n v="0"/>
    <x v="0"/>
    <x v="1"/>
    <n v="16"/>
    <n v="30"/>
    <m/>
    <m/>
    <m/>
  </r>
  <r>
    <n v="89"/>
    <x v="9"/>
    <n v="1"/>
    <n v="0.23"/>
    <n v="7.1999892499297804"/>
    <n v="0"/>
    <x v="0"/>
    <x v="1"/>
    <n v="56"/>
    <n v="30"/>
    <m/>
    <m/>
    <m/>
  </r>
  <r>
    <n v="138"/>
    <x v="9"/>
    <n v="1"/>
    <n v="0.18149999999999999"/>
    <n v="10.2736299908719"/>
    <n v="0"/>
    <x v="0"/>
    <x v="1"/>
    <n v="66"/>
    <n v="30"/>
    <m/>
    <m/>
    <m/>
  </r>
  <r>
    <n v="89"/>
    <x v="9"/>
    <n v="1"/>
    <n v="0.23960000000000001"/>
    <n v="7.2873122761957303"/>
    <n v="0"/>
    <x v="0"/>
    <x v="1"/>
    <n v="16"/>
    <n v="30"/>
    <m/>
    <m/>
    <m/>
  </r>
  <r>
    <n v="42"/>
    <x v="9"/>
    <n v="1"/>
    <n v="0.2505"/>
    <n v="14.8424929510802"/>
    <n v="0"/>
    <x v="0"/>
    <x v="2"/>
    <n v="66"/>
    <n v="30"/>
    <m/>
    <m/>
    <m/>
  </r>
  <r>
    <n v="138"/>
    <x v="9"/>
    <n v="1"/>
    <n v="0.21079999999999999"/>
    <n v="10.382584669161499"/>
    <n v="0"/>
    <x v="0"/>
    <x v="1"/>
    <n v="56"/>
    <n v="30"/>
    <m/>
    <m/>
    <m/>
  </r>
  <r>
    <n v="0"/>
    <x v="7"/>
    <n v="1"/>
    <n v="0.161"/>
    <n v="123.603812435176"/>
    <n v="0"/>
    <x v="0"/>
    <x v="3"/>
    <n v="66"/>
    <n v="30"/>
    <m/>
    <m/>
    <m/>
  </r>
  <r>
    <n v="89"/>
    <x v="9"/>
    <n v="1"/>
    <n v="0.25779999999999997"/>
    <n v="13.8508050339296"/>
    <n v="0"/>
    <x v="0"/>
    <x v="2"/>
    <n v="66"/>
    <n v="30"/>
    <m/>
    <m/>
    <m/>
  </r>
  <r>
    <n v="138"/>
    <x v="9"/>
    <n v="1"/>
    <n v="0.2301"/>
    <n v="10.1528421170078"/>
    <n v="0"/>
    <x v="0"/>
    <x v="1"/>
    <n v="16"/>
    <n v="30"/>
    <m/>
    <m/>
    <m/>
  </r>
  <r>
    <n v="42"/>
    <x v="9"/>
    <n v="1"/>
    <n v="0.21829999999999999"/>
    <n v="13.8121355348266"/>
    <n v="0"/>
    <x v="0"/>
    <x v="2"/>
    <n v="56"/>
    <n v="30"/>
    <m/>
    <m/>
    <m/>
  </r>
  <r>
    <n v="89"/>
    <x v="9"/>
    <n v="1"/>
    <n v="0.23369999999999999"/>
    <n v="11.117022125050401"/>
    <n v="0"/>
    <x v="0"/>
    <x v="2"/>
    <n v="56"/>
    <n v="30"/>
    <m/>
    <m/>
    <m/>
  </r>
  <r>
    <n v="42"/>
    <x v="9"/>
    <n v="1"/>
    <n v="0.2213"/>
    <n v="12.312179795932"/>
    <n v="0"/>
    <x v="0"/>
    <x v="2"/>
    <n v="16"/>
    <n v="30"/>
    <m/>
    <m/>
    <m/>
  </r>
  <r>
    <n v="138"/>
    <x v="9"/>
    <n v="1"/>
    <n v="0.25609999999999999"/>
    <n v="12.8473133589141"/>
    <n v="0"/>
    <x v="0"/>
    <x v="2"/>
    <n v="66"/>
    <n v="30"/>
    <m/>
    <m/>
    <m/>
  </r>
  <r>
    <n v="89"/>
    <x v="9"/>
    <n v="1"/>
    <n v="0.22989999999999999"/>
    <n v="13.3063467000611"/>
    <n v="0"/>
    <x v="0"/>
    <x v="2"/>
    <n v="16"/>
    <n v="30"/>
    <m/>
    <m/>
    <m/>
  </r>
  <r>
    <n v="138"/>
    <x v="9"/>
    <n v="1"/>
    <n v="0.2392"/>
    <n v="11.9352329806424"/>
    <n v="0"/>
    <x v="0"/>
    <x v="2"/>
    <n v="56"/>
    <n v="30"/>
    <m/>
    <m/>
    <m/>
  </r>
  <r>
    <n v="138"/>
    <x v="9"/>
    <n v="1"/>
    <n v="0.24629999999999999"/>
    <n v="15.1263906774111"/>
    <n v="0"/>
    <x v="0"/>
    <x v="2"/>
    <n v="16"/>
    <n v="30"/>
    <m/>
    <m/>
    <m/>
  </r>
  <r>
    <n v="15"/>
    <x v="7"/>
    <n v="1"/>
    <n v="0.1835"/>
    <n v="110.298141757957"/>
    <n v="0"/>
    <x v="0"/>
    <x v="3"/>
    <n v="56"/>
    <n v="30"/>
    <m/>
    <m/>
    <m/>
  </r>
  <r>
    <n v="89"/>
    <x v="9"/>
    <n v="1"/>
    <n v="0.26050000000000001"/>
    <n v="67.229660387150901"/>
    <n v="0"/>
    <x v="0"/>
    <x v="3"/>
    <n v="66"/>
    <n v="30"/>
    <m/>
    <m/>
    <m/>
  </r>
  <r>
    <n v="42"/>
    <x v="9"/>
    <n v="1"/>
    <n v="0.20050000000000001"/>
    <n v="75.693259295076103"/>
    <n v="0"/>
    <x v="0"/>
    <x v="3"/>
    <n v="66"/>
    <n v="30"/>
    <m/>
    <m/>
    <m/>
  </r>
  <r>
    <n v="0"/>
    <x v="7"/>
    <n v="1"/>
    <n v="0.16719999999999999"/>
    <n v="129.652331056073"/>
    <n v="0"/>
    <x v="0"/>
    <x v="3"/>
    <n v="56"/>
    <n v="30"/>
    <m/>
    <m/>
    <m/>
  </r>
  <r>
    <n v="138"/>
    <x v="9"/>
    <n v="1"/>
    <n v="0.218"/>
    <n v="70.141424342989893"/>
    <n v="0"/>
    <x v="0"/>
    <x v="3"/>
    <n v="66"/>
    <n v="30"/>
    <m/>
    <m/>
    <m/>
  </r>
  <r>
    <n v="42"/>
    <x v="9"/>
    <n v="1"/>
    <n v="0.25629999999999997"/>
    <n v="57.512274084147002"/>
    <n v="0"/>
    <x v="0"/>
    <x v="3"/>
    <n v="56"/>
    <n v="30"/>
    <m/>
    <m/>
    <m/>
  </r>
  <r>
    <n v="138"/>
    <x v="9"/>
    <n v="1"/>
    <n v="0.2555"/>
    <n v="42.886603985913098"/>
    <n v="0"/>
    <x v="0"/>
    <x v="3"/>
    <n v="56"/>
    <n v="30"/>
    <m/>
    <m/>
    <m/>
  </r>
  <r>
    <n v="15"/>
    <x v="7"/>
    <n v="1"/>
    <n v="0.2019"/>
    <n v="112.745987868402"/>
    <n v="0"/>
    <x v="0"/>
    <x v="3"/>
    <n v="16"/>
    <n v="30"/>
    <m/>
    <m/>
    <m/>
  </r>
  <r>
    <n v="15"/>
    <x v="8"/>
    <n v="1"/>
    <n v="0.2021"/>
    <n v="7.1880521061830196"/>
    <n v="0"/>
    <x v="0"/>
    <x v="0"/>
    <n v="66"/>
    <n v="30"/>
    <m/>
    <m/>
    <m/>
  </r>
  <r>
    <n v="89"/>
    <x v="9"/>
    <n v="1"/>
    <n v="0.27010000000000001"/>
    <n v="94.239199410192597"/>
    <n v="0"/>
    <x v="0"/>
    <x v="3"/>
    <n v="56"/>
    <n v="30"/>
    <m/>
    <m/>
    <m/>
  </r>
  <r>
    <n v="15"/>
    <x v="8"/>
    <n v="1"/>
    <n v="0.2147"/>
    <n v="9.08332063956186"/>
    <n v="0"/>
    <x v="0"/>
    <x v="0"/>
    <n v="56"/>
    <n v="30"/>
    <m/>
    <m/>
    <m/>
  </r>
  <r>
    <n v="15"/>
    <x v="8"/>
    <n v="1"/>
    <n v="0.17499999999999999"/>
    <n v="12.3402492129243"/>
    <n v="0"/>
    <x v="0"/>
    <x v="0"/>
    <n v="16"/>
    <n v="30"/>
    <m/>
    <m/>
    <m/>
  </r>
  <r>
    <n v="42"/>
    <x v="9"/>
    <n v="1"/>
    <n v="0.2324"/>
    <n v="66.853364033624501"/>
    <n v="0"/>
    <x v="0"/>
    <x v="3"/>
    <n v="16"/>
    <n v="30"/>
    <m/>
    <m/>
    <m/>
  </r>
  <r>
    <n v="138"/>
    <x v="9"/>
    <n v="1"/>
    <n v="0.28179999999999999"/>
    <n v="55.754326561000198"/>
    <n v="0"/>
    <x v="0"/>
    <x v="3"/>
    <n v="16"/>
    <n v="30"/>
    <m/>
    <m/>
    <m/>
  </r>
  <r>
    <n v="42"/>
    <x v="0"/>
    <n v="1"/>
    <n v="9.5799999999999996E-2"/>
    <n v="2.0295502669177901"/>
    <n v="0"/>
    <x v="3"/>
    <x v="0"/>
    <n v="66"/>
    <n v="30"/>
    <m/>
    <m/>
    <m/>
  </r>
  <r>
    <n v="138"/>
    <x v="0"/>
    <n v="1"/>
    <n v="9.3200000000000005E-2"/>
    <n v="2.0253486931324001"/>
    <n v="0"/>
    <x v="3"/>
    <x v="0"/>
    <n v="66"/>
    <n v="30"/>
    <m/>
    <m/>
    <m/>
  </r>
  <r>
    <n v="89"/>
    <x v="9"/>
    <n v="1"/>
    <n v="0.27610000000000001"/>
    <n v="40.934025603812103"/>
    <n v="0"/>
    <x v="0"/>
    <x v="3"/>
    <n v="16"/>
    <n v="30"/>
    <m/>
    <m/>
    <m/>
  </r>
  <r>
    <n v="15"/>
    <x v="8"/>
    <n v="1"/>
    <n v="0.1313"/>
    <n v="23.780671092215901"/>
    <n v="0"/>
    <x v="0"/>
    <x v="1"/>
    <n v="66"/>
    <n v="30"/>
    <m/>
    <m/>
    <m/>
  </r>
  <r>
    <n v="138"/>
    <x v="0"/>
    <n v="1"/>
    <n v="4.5100000000000001E-2"/>
    <n v="1.9721434409730101"/>
    <n v="0"/>
    <x v="3"/>
    <x v="0"/>
    <n v="56"/>
    <n v="30"/>
    <m/>
    <m/>
    <m/>
  </r>
  <r>
    <n v="42"/>
    <x v="0"/>
    <n v="1"/>
    <n v="4.4999999999999998E-2"/>
    <n v="2.1139574032276802"/>
    <n v="0"/>
    <x v="3"/>
    <x v="0"/>
    <n v="56"/>
    <n v="30"/>
    <m/>
    <m/>
    <m/>
  </r>
  <r>
    <n v="89"/>
    <x v="0"/>
    <n v="1"/>
    <n v="8.2400000000000001E-2"/>
    <n v="1.8515824368223499"/>
    <n v="0"/>
    <x v="3"/>
    <x v="0"/>
    <n v="66"/>
    <n v="30"/>
    <m/>
    <m/>
    <m/>
  </r>
  <r>
    <n v="138"/>
    <x v="0"/>
    <n v="1"/>
    <n v="6.3500000000000001E-2"/>
    <n v="2.3723030770197502"/>
    <n v="0"/>
    <x v="3"/>
    <x v="0"/>
    <n v="16"/>
    <n v="30"/>
    <m/>
    <m/>
    <m/>
  </r>
  <r>
    <n v="42"/>
    <x v="0"/>
    <n v="1"/>
    <n v="9.1499999999999998E-2"/>
    <n v="2.4149135616607902"/>
    <n v="0"/>
    <x v="3"/>
    <x v="0"/>
    <n v="16"/>
    <n v="30"/>
    <m/>
    <m/>
    <m/>
  </r>
  <r>
    <n v="89"/>
    <x v="0"/>
    <n v="1"/>
    <n v="6.8000000000000005E-2"/>
    <n v="2.3532307199202398"/>
    <n v="0"/>
    <x v="3"/>
    <x v="0"/>
    <n v="56"/>
    <n v="30"/>
    <m/>
    <m/>
    <m/>
  </r>
  <r>
    <n v="0"/>
    <x v="7"/>
    <n v="1"/>
    <n v="0.18410000000000001"/>
    <n v="123.524341174867"/>
    <n v="0"/>
    <x v="0"/>
    <x v="3"/>
    <n v="16"/>
    <n v="30"/>
    <m/>
    <m/>
    <m/>
  </r>
  <r>
    <n v="138"/>
    <x v="0"/>
    <n v="1"/>
    <n v="6.2300000000000001E-2"/>
    <n v="4.4525793120264998"/>
    <n v="0"/>
    <x v="3"/>
    <x v="1"/>
    <n v="66"/>
    <n v="30"/>
    <m/>
    <m/>
    <m/>
  </r>
  <r>
    <n v="89"/>
    <x v="0"/>
    <n v="1"/>
    <n v="6.5199999999999994E-2"/>
    <n v="1.93343958444893"/>
    <n v="0"/>
    <x v="3"/>
    <x v="0"/>
    <n v="16"/>
    <n v="30"/>
    <m/>
    <m/>
    <m/>
  </r>
  <r>
    <n v="42"/>
    <x v="0"/>
    <n v="1"/>
    <n v="4.0399999999999998E-2"/>
    <n v="5.0472704973071796"/>
    <n v="0"/>
    <x v="3"/>
    <x v="1"/>
    <n v="66"/>
    <n v="30"/>
    <m/>
    <m/>
    <m/>
  </r>
  <r>
    <n v="15"/>
    <x v="8"/>
    <n v="1"/>
    <n v="0.14269999999999999"/>
    <n v="14.5956912077963"/>
    <n v="0"/>
    <x v="0"/>
    <x v="1"/>
    <n v="56"/>
    <n v="30"/>
    <m/>
    <m/>
    <m/>
  </r>
  <r>
    <n v="138"/>
    <x v="0"/>
    <n v="1"/>
    <n v="4.6800000000000001E-2"/>
    <n v="3.0544697670266001"/>
    <n v="0"/>
    <x v="3"/>
    <x v="1"/>
    <n v="56"/>
    <n v="30"/>
    <m/>
    <m/>
    <m/>
  </r>
  <r>
    <n v="0"/>
    <x v="8"/>
    <n v="1"/>
    <n v="0.18429999999999999"/>
    <n v="7.1583874193020103"/>
    <n v="0"/>
    <x v="0"/>
    <x v="0"/>
    <n v="66"/>
    <n v="30"/>
    <m/>
    <m/>
    <m/>
  </r>
  <r>
    <n v="42"/>
    <x v="0"/>
    <n v="1"/>
    <n v="3.85E-2"/>
    <n v="3.14922148315235"/>
    <n v="0"/>
    <x v="3"/>
    <x v="1"/>
    <n v="56"/>
    <n v="30"/>
    <m/>
    <m/>
    <m/>
  </r>
  <r>
    <n v="89"/>
    <x v="0"/>
    <n v="1"/>
    <n v="3.4599999999999999E-2"/>
    <n v="3.8892801371402999"/>
    <n v="0"/>
    <x v="3"/>
    <x v="1"/>
    <n v="66"/>
    <n v="30"/>
    <m/>
    <m/>
    <m/>
  </r>
  <r>
    <n v="138"/>
    <x v="0"/>
    <n v="1"/>
    <n v="4.82E-2"/>
    <n v="3.98592808842659"/>
    <n v="0"/>
    <x v="3"/>
    <x v="1"/>
    <n v="16"/>
    <n v="30"/>
    <m/>
    <m/>
    <m/>
  </r>
  <r>
    <n v="42"/>
    <x v="0"/>
    <n v="1"/>
    <n v="1.5100000000000001E-2"/>
    <n v="4.4501525540836102"/>
    <n v="0"/>
    <x v="3"/>
    <x v="1"/>
    <n v="16"/>
    <n v="30"/>
    <m/>
    <m/>
    <m/>
  </r>
  <r>
    <n v="89"/>
    <x v="0"/>
    <n v="1"/>
    <n v="4.7300000000000002E-2"/>
    <n v="4.1129207080230099"/>
    <n v="0"/>
    <x v="3"/>
    <x v="1"/>
    <n v="56"/>
    <n v="30"/>
    <m/>
    <m/>
    <m/>
  </r>
  <r>
    <n v="0"/>
    <x v="8"/>
    <n v="1"/>
    <n v="0.21"/>
    <n v="10.3585839211009"/>
    <n v="0"/>
    <x v="0"/>
    <x v="0"/>
    <n v="56"/>
    <n v="30"/>
    <m/>
    <m/>
    <m/>
  </r>
  <r>
    <n v="89"/>
    <x v="0"/>
    <n v="1"/>
    <n v="4.0800000000000003E-2"/>
    <n v="4.2194232312031001"/>
    <n v="0"/>
    <x v="3"/>
    <x v="1"/>
    <n v="16"/>
    <n v="30"/>
    <m/>
    <m/>
    <m/>
  </r>
  <r>
    <n v="138"/>
    <x v="0"/>
    <n v="1"/>
    <n v="5.3900000000000003E-2"/>
    <n v="7.6626158449798796"/>
    <n v="0"/>
    <x v="3"/>
    <x v="2"/>
    <n v="66"/>
    <n v="30"/>
    <m/>
    <m/>
    <m/>
  </r>
  <r>
    <n v="15"/>
    <x v="8"/>
    <n v="1"/>
    <n v="0.18129999999999999"/>
    <n v="20.9707660637795"/>
    <n v="0"/>
    <x v="0"/>
    <x v="1"/>
    <n v="16"/>
    <n v="30"/>
    <m/>
    <m/>
    <m/>
  </r>
  <r>
    <n v="42"/>
    <x v="0"/>
    <n v="1"/>
    <n v="4.4900000000000002E-2"/>
    <n v="7.6303532649762902"/>
    <n v="0"/>
    <x v="3"/>
    <x v="2"/>
    <n v="66"/>
    <n v="30"/>
    <m/>
    <m/>
    <m/>
  </r>
  <r>
    <n v="0"/>
    <x v="8"/>
    <n v="1"/>
    <n v="0.17480000000000001"/>
    <n v="8.8141139619983697"/>
    <n v="0"/>
    <x v="0"/>
    <x v="0"/>
    <n v="16"/>
    <n v="30"/>
    <m/>
    <m/>
    <m/>
  </r>
  <r>
    <n v="42"/>
    <x v="0"/>
    <n v="1"/>
    <n v="2.6499999999999999E-2"/>
    <n v="5.5861130561679602"/>
    <n v="0"/>
    <x v="3"/>
    <x v="2"/>
    <n v="56"/>
    <n v="30"/>
    <m/>
    <m/>
    <m/>
  </r>
  <r>
    <n v="89"/>
    <x v="0"/>
    <n v="1"/>
    <n v="4.4999999999999998E-2"/>
    <n v="8.6246918789111007"/>
    <n v="0"/>
    <x v="3"/>
    <x v="2"/>
    <n v="66"/>
    <n v="30"/>
    <m/>
    <m/>
    <m/>
  </r>
  <r>
    <n v="138"/>
    <x v="0"/>
    <n v="1"/>
    <n v="5.0299999999999997E-2"/>
    <n v="7.7291025747545001"/>
    <n v="0"/>
    <x v="3"/>
    <x v="2"/>
    <n v="56"/>
    <n v="30"/>
    <m/>
    <m/>
    <m/>
  </r>
  <r>
    <n v="89"/>
    <x v="0"/>
    <n v="1"/>
    <n v="3.5099999999999999E-2"/>
    <n v="5.4503004942089301"/>
    <n v="0"/>
    <x v="3"/>
    <x v="2"/>
    <n v="56"/>
    <n v="30"/>
    <m/>
    <m/>
    <m/>
  </r>
  <r>
    <n v="138"/>
    <x v="0"/>
    <n v="1"/>
    <n v="1.9E-2"/>
    <n v="5.9859056058339704"/>
    <n v="0"/>
    <x v="3"/>
    <x v="2"/>
    <n v="16"/>
    <n v="30"/>
    <m/>
    <m/>
    <m/>
  </r>
  <r>
    <n v="42"/>
    <x v="0"/>
    <n v="1"/>
    <n v="2.7699999999999999E-2"/>
    <n v="6.8672807081602496"/>
    <n v="0"/>
    <x v="3"/>
    <x v="2"/>
    <n v="16"/>
    <n v="30"/>
    <m/>
    <m/>
    <m/>
  </r>
  <r>
    <n v="0"/>
    <x v="8"/>
    <n v="1"/>
    <n v="0.14149999999999999"/>
    <n v="18.537185729015601"/>
    <n v="0"/>
    <x v="0"/>
    <x v="1"/>
    <n v="66"/>
    <n v="30"/>
    <m/>
    <m/>
    <m/>
  </r>
  <r>
    <n v="15"/>
    <x v="8"/>
    <n v="1"/>
    <n v="0.19239999999999999"/>
    <n v="31.259489905089101"/>
    <n v="0"/>
    <x v="0"/>
    <x v="2"/>
    <n v="66"/>
    <n v="30"/>
    <m/>
    <m/>
    <m/>
  </r>
  <r>
    <n v="89"/>
    <x v="0"/>
    <n v="1"/>
    <n v="2.52E-2"/>
    <n v="11.3059210591018"/>
    <n v="0"/>
    <x v="3"/>
    <x v="2"/>
    <n v="16"/>
    <n v="30"/>
    <m/>
    <m/>
    <m/>
  </r>
  <r>
    <n v="138"/>
    <x v="0"/>
    <n v="1"/>
    <n v="3.49E-2"/>
    <n v="16.7572749177925"/>
    <n v="0"/>
    <x v="3"/>
    <x v="3"/>
    <n v="66"/>
    <n v="30"/>
    <m/>
    <m/>
    <m/>
  </r>
  <r>
    <n v="0"/>
    <x v="8"/>
    <n v="1"/>
    <n v="0.16839999999999999"/>
    <n v="15.8619728670455"/>
    <n v="0"/>
    <x v="0"/>
    <x v="1"/>
    <n v="56"/>
    <n v="30"/>
    <m/>
    <m/>
    <m/>
  </r>
  <r>
    <n v="42"/>
    <x v="0"/>
    <n v="1"/>
    <n v="4.1700000000000001E-2"/>
    <n v="18.4972434132359"/>
    <n v="0"/>
    <x v="3"/>
    <x v="3"/>
    <n v="66"/>
    <n v="30"/>
    <m/>
    <m/>
    <m/>
  </r>
  <r>
    <n v="89"/>
    <x v="0"/>
    <n v="1"/>
    <n v="3.2599999999999997E-2"/>
    <n v="21.084792458917899"/>
    <n v="0"/>
    <x v="3"/>
    <x v="3"/>
    <n v="66"/>
    <n v="30"/>
    <m/>
    <m/>
    <m/>
  </r>
  <r>
    <n v="0"/>
    <x v="8"/>
    <n v="1"/>
    <n v="0.1855"/>
    <n v="18.075495488941598"/>
    <n v="0"/>
    <x v="0"/>
    <x v="1"/>
    <n v="16"/>
    <n v="30"/>
    <m/>
    <m/>
    <m/>
  </r>
  <r>
    <n v="15"/>
    <x v="8"/>
    <n v="1"/>
    <n v="0.19139999999999999"/>
    <n v="29.684229066129699"/>
    <n v="0"/>
    <x v="0"/>
    <x v="2"/>
    <n v="56"/>
    <n v="30"/>
    <m/>
    <m/>
    <m/>
  </r>
  <r>
    <n v="138"/>
    <x v="0"/>
    <n v="1"/>
    <n v="6.4000000000000001E-2"/>
    <n v="25.247330266050898"/>
    <n v="0"/>
    <x v="3"/>
    <x v="3"/>
    <n v="56"/>
    <n v="30"/>
    <m/>
    <m/>
    <m/>
  </r>
  <r>
    <n v="42"/>
    <x v="0"/>
    <n v="1"/>
    <n v="7.2499999999999995E-2"/>
    <n v="28.747909636236699"/>
    <n v="0"/>
    <x v="3"/>
    <x v="3"/>
    <n v="56"/>
    <n v="30"/>
    <m/>
    <m/>
    <m/>
  </r>
  <r>
    <n v="89"/>
    <x v="0"/>
    <n v="1"/>
    <n v="6.2199999999999998E-2"/>
    <n v="21.5145394480787"/>
    <n v="0"/>
    <x v="3"/>
    <x v="3"/>
    <n v="56"/>
    <n v="30"/>
    <m/>
    <m/>
    <m/>
  </r>
  <r>
    <n v="138"/>
    <x v="0"/>
    <n v="1"/>
    <n v="3.1E-2"/>
    <n v="18.733363739214798"/>
    <n v="0"/>
    <x v="3"/>
    <x v="3"/>
    <n v="16"/>
    <n v="30"/>
    <m/>
    <m/>
    <m/>
  </r>
  <r>
    <n v="42"/>
    <x v="0"/>
    <n v="1"/>
    <n v="4.4499999999999998E-2"/>
    <n v="16.632492579985399"/>
    <n v="0"/>
    <x v="3"/>
    <x v="3"/>
    <n v="16"/>
    <n v="30"/>
    <m/>
    <m/>
    <m/>
  </r>
  <r>
    <n v="15"/>
    <x v="8"/>
    <n v="1"/>
    <n v="0.17150000000000001"/>
    <n v="29.473041739780399"/>
    <n v="0"/>
    <x v="0"/>
    <x v="2"/>
    <n v="16"/>
    <n v="30"/>
    <m/>
    <m/>
    <m/>
  </r>
  <r>
    <n v="138"/>
    <x v="4"/>
    <n v="1"/>
    <n v="8.0100000000000005E-2"/>
    <n v="2.8219395033083798"/>
    <n v="0"/>
    <x v="3"/>
    <x v="0"/>
    <n v="66"/>
    <n v="30"/>
    <m/>
    <m/>
    <m/>
  </r>
  <r>
    <n v="42"/>
    <x v="4"/>
    <n v="1"/>
    <n v="8.43E-2"/>
    <n v="3.6796253761276598"/>
    <n v="0"/>
    <x v="3"/>
    <x v="0"/>
    <n v="66"/>
    <n v="30"/>
    <m/>
    <m/>
    <m/>
  </r>
  <r>
    <n v="89"/>
    <x v="0"/>
    <n v="1"/>
    <n v="2.9000000000000001E-2"/>
    <n v="16.3022311497479"/>
    <n v="0"/>
    <x v="3"/>
    <x v="3"/>
    <n v="16"/>
    <n v="30"/>
    <m/>
    <m/>
    <m/>
  </r>
  <r>
    <n v="0"/>
    <x v="8"/>
    <n v="1"/>
    <n v="0.16500000000000001"/>
    <n v="42.218354544136602"/>
    <n v="0"/>
    <x v="0"/>
    <x v="2"/>
    <n v="66"/>
    <n v="30"/>
    <m/>
    <m/>
    <m/>
  </r>
  <r>
    <n v="138"/>
    <x v="4"/>
    <n v="1"/>
    <n v="9.2700000000000005E-2"/>
    <n v="2.8386982050724301"/>
    <n v="0"/>
    <x v="3"/>
    <x v="0"/>
    <n v="56"/>
    <n v="30"/>
    <m/>
    <m/>
    <m/>
  </r>
  <r>
    <n v="42"/>
    <x v="4"/>
    <n v="1"/>
    <n v="0.12089999999999999"/>
    <n v="3.51845980202779"/>
    <n v="0"/>
    <x v="3"/>
    <x v="0"/>
    <n v="56"/>
    <n v="30"/>
    <m/>
    <m/>
    <m/>
  </r>
  <r>
    <n v="89"/>
    <x v="4"/>
    <n v="1"/>
    <n v="0.12189999999999999"/>
    <n v="3.18296171305701"/>
    <n v="0"/>
    <x v="3"/>
    <x v="0"/>
    <n v="66"/>
    <n v="30"/>
    <m/>
    <m/>
    <m/>
  </r>
  <r>
    <n v="138"/>
    <x v="4"/>
    <n v="1"/>
    <n v="7.5800000000000006E-2"/>
    <n v="4.8118113609962103"/>
    <n v="0"/>
    <x v="3"/>
    <x v="0"/>
    <n v="16"/>
    <n v="30"/>
    <m/>
    <m/>
    <m/>
  </r>
  <r>
    <n v="42"/>
    <x v="4"/>
    <n v="1"/>
    <n v="9.4200000000000006E-2"/>
    <n v="4.1202283250167904"/>
    <n v="0"/>
    <x v="3"/>
    <x v="0"/>
    <n v="16"/>
    <n v="30"/>
    <m/>
    <m/>
    <m/>
  </r>
  <r>
    <n v="89"/>
    <x v="4"/>
    <n v="1"/>
    <n v="0.1116"/>
    <n v="2.7342114681377998"/>
    <n v="0"/>
    <x v="3"/>
    <x v="0"/>
    <n v="56"/>
    <n v="30"/>
    <m/>
    <m/>
    <m/>
  </r>
  <r>
    <n v="138"/>
    <x v="4"/>
    <n v="1"/>
    <n v="4.7600000000000003E-2"/>
    <n v="5.6213649483397603"/>
    <n v="0"/>
    <x v="3"/>
    <x v="1"/>
    <n v="66"/>
    <n v="30"/>
    <m/>
    <m/>
    <m/>
  </r>
  <r>
    <n v="89"/>
    <x v="4"/>
    <n v="1"/>
    <n v="9.8000000000000004E-2"/>
    <n v="3.76606825599446"/>
    <n v="0"/>
    <x v="3"/>
    <x v="0"/>
    <n v="16"/>
    <n v="30"/>
    <m/>
    <m/>
    <m/>
  </r>
  <r>
    <n v="42"/>
    <x v="4"/>
    <n v="1"/>
    <n v="6.8500000000000005E-2"/>
    <n v="4.6961371642537397"/>
    <n v="0"/>
    <x v="3"/>
    <x v="1"/>
    <n v="66"/>
    <n v="30"/>
    <m/>
    <m/>
    <m/>
  </r>
  <r>
    <n v="42"/>
    <x v="4"/>
    <n v="1"/>
    <n v="5.3999999999999999E-2"/>
    <n v="4.4091242011636496"/>
    <n v="0"/>
    <x v="3"/>
    <x v="1"/>
    <n v="56"/>
    <n v="30"/>
    <m/>
    <m/>
    <m/>
  </r>
  <r>
    <n v="138"/>
    <x v="4"/>
    <n v="1"/>
    <n v="4.3499999999999997E-2"/>
    <n v="7.4140300070866898"/>
    <n v="0"/>
    <x v="3"/>
    <x v="1"/>
    <n v="56"/>
    <n v="30"/>
    <m/>
    <m/>
    <m/>
  </r>
  <r>
    <n v="89"/>
    <x v="4"/>
    <n v="1"/>
    <n v="3.9199999999999999E-2"/>
    <n v="6.4495831178501204"/>
    <n v="0"/>
    <x v="3"/>
    <x v="1"/>
    <n v="66"/>
    <n v="30"/>
    <m/>
    <m/>
    <m/>
  </r>
  <r>
    <n v="0"/>
    <x v="8"/>
    <n v="1"/>
    <n v="0.1641"/>
    <n v="33.8952458431012"/>
    <n v="0"/>
    <x v="0"/>
    <x v="2"/>
    <n v="56"/>
    <n v="30"/>
    <m/>
    <m/>
    <m/>
  </r>
  <r>
    <n v="42"/>
    <x v="4"/>
    <n v="1"/>
    <n v="7.4499999999999997E-2"/>
    <n v="4.5342755541205397"/>
    <n v="0"/>
    <x v="3"/>
    <x v="1"/>
    <n v="16"/>
    <n v="30"/>
    <m/>
    <m/>
    <m/>
  </r>
  <r>
    <n v="138"/>
    <x v="4"/>
    <n v="1"/>
    <n v="5.28E-2"/>
    <n v="4.5136044020764503"/>
    <n v="0"/>
    <x v="3"/>
    <x v="1"/>
    <n v="16"/>
    <n v="30"/>
    <m/>
    <m/>
    <m/>
  </r>
  <r>
    <n v="89"/>
    <x v="4"/>
    <n v="1"/>
    <n v="5.5899999999999998E-2"/>
    <n v="4.9272273527458301"/>
    <n v="0"/>
    <x v="3"/>
    <x v="1"/>
    <n v="56"/>
    <n v="30"/>
    <m/>
    <m/>
    <m/>
  </r>
  <r>
    <n v="89"/>
    <x v="4"/>
    <n v="1"/>
    <n v="6.2799999999999995E-2"/>
    <n v="5.4221856682561302"/>
    <n v="0"/>
    <x v="3"/>
    <x v="1"/>
    <n v="16"/>
    <n v="30"/>
    <m/>
    <m/>
    <m/>
  </r>
  <r>
    <n v="42"/>
    <x v="4"/>
    <n v="1"/>
    <n v="5.7500000000000002E-2"/>
    <n v="10.3434257241897"/>
    <n v="0"/>
    <x v="3"/>
    <x v="2"/>
    <n v="66"/>
    <n v="30"/>
    <m/>
    <m/>
    <m/>
  </r>
  <r>
    <n v="138"/>
    <x v="4"/>
    <n v="1"/>
    <n v="3.85E-2"/>
    <n v="10.0250692996196"/>
    <n v="0"/>
    <x v="3"/>
    <x v="2"/>
    <n v="66"/>
    <n v="30"/>
    <m/>
    <m/>
    <m/>
  </r>
  <r>
    <n v="89"/>
    <x v="4"/>
    <n v="1"/>
    <n v="4.07E-2"/>
    <n v="10.2302821581251"/>
    <n v="0"/>
    <x v="3"/>
    <x v="2"/>
    <n v="66"/>
    <n v="30"/>
    <m/>
    <m/>
    <m/>
  </r>
  <r>
    <n v="42"/>
    <x v="4"/>
    <n v="1"/>
    <n v="4.8800000000000003E-2"/>
    <n v="10.351817685645001"/>
    <n v="0"/>
    <x v="3"/>
    <x v="2"/>
    <n v="56"/>
    <n v="30"/>
    <m/>
    <m/>
    <m/>
  </r>
  <r>
    <n v="138"/>
    <x v="4"/>
    <n v="1"/>
    <n v="4.4499999999999998E-2"/>
    <n v="10.833684370853"/>
    <n v="0"/>
    <x v="3"/>
    <x v="2"/>
    <n v="56"/>
    <n v="30"/>
    <m/>
    <m/>
    <m/>
  </r>
  <r>
    <n v="0"/>
    <x v="8"/>
    <n v="1"/>
    <n v="0.19270000000000001"/>
    <n v="35.933433807920601"/>
    <n v="0"/>
    <x v="0"/>
    <x v="2"/>
    <n v="16"/>
    <n v="30"/>
    <m/>
    <m/>
    <m/>
  </r>
  <r>
    <n v="89"/>
    <x v="4"/>
    <n v="1"/>
    <n v="5.96E-2"/>
    <n v="9.2266614208929205"/>
    <n v="0"/>
    <x v="3"/>
    <x v="2"/>
    <n v="56"/>
    <n v="30"/>
    <m/>
    <m/>
    <m/>
  </r>
  <r>
    <n v="138"/>
    <x v="4"/>
    <n v="1"/>
    <n v="5.4800000000000001E-2"/>
    <n v="8.6675566718913597"/>
    <n v="0"/>
    <x v="3"/>
    <x v="2"/>
    <n v="16"/>
    <n v="30"/>
    <m/>
    <m/>
    <m/>
  </r>
  <r>
    <n v="42"/>
    <x v="4"/>
    <n v="1"/>
    <n v="6.6000000000000003E-2"/>
    <n v="9.76162488292902"/>
    <n v="0"/>
    <x v="3"/>
    <x v="2"/>
    <n v="16"/>
    <n v="30"/>
    <m/>
    <m/>
    <m/>
  </r>
  <r>
    <n v="89"/>
    <x v="4"/>
    <n v="1"/>
    <n v="5.1400000000000001E-2"/>
    <n v="11.465286293067001"/>
    <n v="0"/>
    <x v="3"/>
    <x v="2"/>
    <n v="16"/>
    <n v="30"/>
    <m/>
    <m/>
    <m/>
  </r>
  <r>
    <n v="42"/>
    <x v="4"/>
    <n v="1"/>
    <n v="9.8699999999999996E-2"/>
    <n v="25.172826852649401"/>
    <n v="0"/>
    <x v="3"/>
    <x v="3"/>
    <n v="66"/>
    <n v="30"/>
    <m/>
    <m/>
    <m/>
  </r>
  <r>
    <n v="138"/>
    <x v="4"/>
    <n v="1"/>
    <n v="7.0999999999999994E-2"/>
    <n v="25.9691416579298"/>
    <n v="0"/>
    <x v="3"/>
    <x v="3"/>
    <n v="66"/>
    <n v="30"/>
    <m/>
    <m/>
    <m/>
  </r>
  <r>
    <n v="89"/>
    <x v="4"/>
    <n v="1"/>
    <n v="6.2799999999999995E-2"/>
    <n v="27.4973815013654"/>
    <n v="0"/>
    <x v="3"/>
    <x v="3"/>
    <n v="66"/>
    <n v="30"/>
    <m/>
    <m/>
    <m/>
  </r>
  <r>
    <n v="42"/>
    <x v="4"/>
    <n v="1"/>
    <n v="6.8400000000000002E-2"/>
    <n v="27.732037367299199"/>
    <n v="0"/>
    <x v="3"/>
    <x v="3"/>
    <n v="56"/>
    <n v="30"/>
    <m/>
    <m/>
    <m/>
  </r>
  <r>
    <n v="138"/>
    <x v="4"/>
    <n v="1"/>
    <n v="3.7199999999999997E-2"/>
    <n v="27.779620218090699"/>
    <n v="0"/>
    <x v="3"/>
    <x v="3"/>
    <n v="56"/>
    <n v="30"/>
    <m/>
    <m/>
    <m/>
  </r>
  <r>
    <n v="89"/>
    <x v="4"/>
    <n v="1"/>
    <n v="3.85E-2"/>
    <n v="21.832093067932799"/>
    <n v="0"/>
    <x v="3"/>
    <x v="3"/>
    <n v="56"/>
    <n v="30"/>
    <m/>
    <m/>
    <m/>
  </r>
  <r>
    <n v="138"/>
    <x v="4"/>
    <n v="1"/>
    <n v="4.7300000000000002E-2"/>
    <n v="25.260942263063001"/>
    <n v="0"/>
    <x v="3"/>
    <x v="3"/>
    <n v="16"/>
    <n v="30"/>
    <m/>
    <m/>
    <m/>
  </r>
  <r>
    <n v="42"/>
    <x v="4"/>
    <n v="1"/>
    <n v="4.58E-2"/>
    <n v="27.096557680051699"/>
    <n v="0"/>
    <x v="3"/>
    <x v="3"/>
    <n v="16"/>
    <n v="30"/>
    <m/>
    <m/>
    <m/>
  </r>
  <r>
    <n v="89"/>
    <x v="4"/>
    <n v="1"/>
    <n v="3.0300000000000001E-2"/>
    <n v="21.363306839950301"/>
    <n v="0"/>
    <x v="3"/>
    <x v="3"/>
    <n v="16"/>
    <n v="30"/>
    <m/>
    <m/>
    <m/>
  </r>
  <r>
    <n v="42"/>
    <x v="5"/>
    <n v="1"/>
    <n v="0.1186"/>
    <n v="4.3444095067679802"/>
    <n v="0"/>
    <x v="3"/>
    <x v="0"/>
    <n v="66"/>
    <n v="30"/>
    <m/>
    <m/>
    <m/>
  </r>
  <r>
    <n v="89"/>
    <x v="5"/>
    <n v="1"/>
    <n v="0.1249"/>
    <n v="4.1048594932071802"/>
    <n v="0"/>
    <x v="3"/>
    <x v="0"/>
    <n v="66"/>
    <n v="30"/>
    <m/>
    <m/>
    <m/>
  </r>
  <r>
    <n v="138"/>
    <x v="5"/>
    <n v="1"/>
    <n v="0.1094"/>
    <n v="5.4146415153518301"/>
    <n v="0"/>
    <x v="3"/>
    <x v="0"/>
    <n v="66"/>
    <n v="30"/>
    <m/>
    <m/>
    <m/>
  </r>
  <r>
    <n v="89"/>
    <x v="5"/>
    <n v="1"/>
    <n v="0.15029999999999999"/>
    <n v="3.8566253329627198"/>
    <n v="0"/>
    <x v="3"/>
    <x v="0"/>
    <n v="56"/>
    <n v="30"/>
    <m/>
    <m/>
    <m/>
  </r>
  <r>
    <n v="42"/>
    <x v="5"/>
    <n v="1"/>
    <n v="0.1585"/>
    <n v="4.5031889472156701"/>
    <n v="0"/>
    <x v="3"/>
    <x v="0"/>
    <n v="56"/>
    <n v="30"/>
    <m/>
    <m/>
    <m/>
  </r>
  <r>
    <n v="138"/>
    <x v="5"/>
    <n v="1"/>
    <n v="0.1595"/>
    <n v="4.0677176257595402"/>
    <n v="0"/>
    <x v="3"/>
    <x v="0"/>
    <n v="56"/>
    <n v="30"/>
    <m/>
    <m/>
    <m/>
  </r>
  <r>
    <n v="15"/>
    <x v="8"/>
    <n v="1"/>
    <n v="0.19489999999999999"/>
    <n v="207.768565366975"/>
    <n v="0"/>
    <x v="0"/>
    <x v="3"/>
    <n v="66"/>
    <n v="30"/>
    <m/>
    <m/>
    <m/>
  </r>
  <r>
    <n v="89"/>
    <x v="5"/>
    <n v="1"/>
    <n v="0.1226"/>
    <n v="5.0624558846466199"/>
    <n v="0"/>
    <x v="3"/>
    <x v="0"/>
    <n v="16"/>
    <n v="30"/>
    <m/>
    <m/>
    <m/>
  </r>
  <r>
    <n v="42"/>
    <x v="5"/>
    <n v="1"/>
    <n v="0.13420000000000001"/>
    <n v="4.9223728068172896"/>
    <n v="0"/>
    <x v="3"/>
    <x v="0"/>
    <n v="16"/>
    <n v="30"/>
    <m/>
    <m/>
    <m/>
  </r>
  <r>
    <n v="138"/>
    <x v="5"/>
    <n v="1"/>
    <n v="0.127"/>
    <n v="4.8209658479317996"/>
    <n v="0"/>
    <x v="3"/>
    <x v="0"/>
    <n v="16"/>
    <n v="30"/>
    <m/>
    <m/>
    <m/>
  </r>
  <r>
    <n v="89"/>
    <x v="5"/>
    <n v="1"/>
    <n v="6.6699999999999995E-2"/>
    <n v="6.5981259536929402"/>
    <n v="0"/>
    <x v="3"/>
    <x v="1"/>
    <n v="66"/>
    <n v="30"/>
    <m/>
    <m/>
    <m/>
  </r>
  <r>
    <n v="42"/>
    <x v="5"/>
    <n v="1"/>
    <n v="7.9699999999999993E-2"/>
    <n v="6.9433815898373696"/>
    <n v="0"/>
    <x v="3"/>
    <x v="1"/>
    <n v="66"/>
    <n v="30"/>
    <m/>
    <m/>
    <m/>
  </r>
  <r>
    <n v="138"/>
    <x v="5"/>
    <n v="1"/>
    <n v="9.2499999999999999E-2"/>
    <n v="7.8977362290024704"/>
    <n v="0"/>
    <x v="3"/>
    <x v="1"/>
    <n v="66"/>
    <n v="30"/>
    <m/>
    <m/>
    <m/>
  </r>
  <r>
    <n v="0"/>
    <x v="8"/>
    <n v="1"/>
    <n v="0.20430000000000001"/>
    <n v="141.965500525664"/>
    <n v="0"/>
    <x v="0"/>
    <x v="3"/>
    <n v="66"/>
    <n v="30"/>
    <m/>
    <m/>
    <m/>
  </r>
  <r>
    <n v="89"/>
    <x v="5"/>
    <n v="1"/>
    <n v="9.4E-2"/>
    <n v="7.6270797397010002"/>
    <n v="0"/>
    <x v="3"/>
    <x v="1"/>
    <n v="56"/>
    <n v="30"/>
    <m/>
    <m/>
    <m/>
  </r>
  <r>
    <n v="42"/>
    <x v="5"/>
    <n v="1"/>
    <n v="9.3600000000000003E-2"/>
    <n v="8.2311813002452201"/>
    <n v="0"/>
    <x v="3"/>
    <x v="1"/>
    <n v="56"/>
    <n v="30"/>
    <m/>
    <m/>
    <m/>
  </r>
  <r>
    <n v="138"/>
    <x v="5"/>
    <n v="1"/>
    <n v="0.1037"/>
    <n v="8.2058254629373497"/>
    <n v="0"/>
    <x v="3"/>
    <x v="1"/>
    <n v="56"/>
    <n v="30"/>
    <m/>
    <m/>
    <m/>
  </r>
  <r>
    <n v="89"/>
    <x v="5"/>
    <n v="1"/>
    <n v="0.1249"/>
    <n v="9.3167376229539496"/>
    <n v="0"/>
    <x v="3"/>
    <x v="1"/>
    <n v="16"/>
    <n v="30"/>
    <m/>
    <m/>
    <m/>
  </r>
  <r>
    <n v="138"/>
    <x v="5"/>
    <n v="1"/>
    <n v="0.1368"/>
    <n v="7.8781597949564404"/>
    <n v="0"/>
    <x v="3"/>
    <x v="1"/>
    <n v="16"/>
    <n v="30"/>
    <m/>
    <m/>
    <m/>
  </r>
  <r>
    <n v="42"/>
    <x v="5"/>
    <n v="1"/>
    <n v="0.10009999999999999"/>
    <n v="10.626360098831301"/>
    <n v="0"/>
    <x v="3"/>
    <x v="1"/>
    <n v="16"/>
    <n v="30"/>
    <m/>
    <m/>
    <m/>
  </r>
  <r>
    <n v="138"/>
    <x v="5"/>
    <n v="1"/>
    <n v="0.10630000000000001"/>
    <n v="11.3128595487214"/>
    <n v="0"/>
    <x v="3"/>
    <x v="2"/>
    <n v="66"/>
    <n v="30"/>
    <m/>
    <m/>
    <m/>
  </r>
  <r>
    <n v="89"/>
    <x v="5"/>
    <n v="1"/>
    <n v="6.4899999999999999E-2"/>
    <n v="13.6240416448563"/>
    <n v="0"/>
    <x v="3"/>
    <x v="2"/>
    <n v="66"/>
    <n v="30"/>
    <m/>
    <m/>
    <m/>
  </r>
  <r>
    <n v="42"/>
    <x v="5"/>
    <n v="1"/>
    <n v="8.5800000000000001E-2"/>
    <n v="12.8501027021557"/>
    <n v="0"/>
    <x v="3"/>
    <x v="2"/>
    <n v="66"/>
    <n v="30"/>
    <m/>
    <m/>
    <m/>
  </r>
  <r>
    <n v="42"/>
    <x v="5"/>
    <n v="1"/>
    <n v="9.8199999999999996E-2"/>
    <n v="8.6637406512163508"/>
    <n v="0"/>
    <x v="3"/>
    <x v="2"/>
    <n v="56"/>
    <n v="30"/>
    <m/>
    <m/>
    <m/>
  </r>
  <r>
    <n v="89"/>
    <x v="5"/>
    <n v="1"/>
    <n v="9.1700000000000004E-2"/>
    <n v="12.035668426193199"/>
    <n v="0"/>
    <x v="3"/>
    <x v="2"/>
    <n v="56"/>
    <n v="30"/>
    <m/>
    <m/>
    <m/>
  </r>
  <r>
    <n v="138"/>
    <x v="5"/>
    <n v="1"/>
    <n v="0.13589999999999999"/>
    <n v="12.141738911159299"/>
    <n v="0"/>
    <x v="3"/>
    <x v="2"/>
    <n v="56"/>
    <n v="30"/>
    <m/>
    <m/>
    <m/>
  </r>
  <r>
    <n v="89"/>
    <x v="5"/>
    <n v="1"/>
    <n v="5.4100000000000002E-2"/>
    <n v="10.2534733451902"/>
    <n v="0"/>
    <x v="3"/>
    <x v="2"/>
    <n v="16"/>
    <n v="30"/>
    <m/>
    <m/>
    <m/>
  </r>
  <r>
    <n v="42"/>
    <x v="5"/>
    <n v="1"/>
    <n v="8.5300000000000001E-2"/>
    <n v="12.0537752271629"/>
    <n v="0"/>
    <x v="3"/>
    <x v="2"/>
    <n v="16"/>
    <n v="30"/>
    <m/>
    <m/>
    <m/>
  </r>
  <r>
    <n v="138"/>
    <x v="5"/>
    <n v="1"/>
    <n v="5.9900000000000002E-2"/>
    <n v="13.024586226791101"/>
    <n v="0"/>
    <x v="3"/>
    <x v="2"/>
    <n v="16"/>
    <n v="30"/>
    <m/>
    <m/>
    <m/>
  </r>
  <r>
    <n v="89"/>
    <x v="5"/>
    <n v="1"/>
    <n v="8.3699999999999997E-2"/>
    <n v="24.825573144946201"/>
    <n v="0"/>
    <x v="3"/>
    <x v="3"/>
    <n v="66"/>
    <n v="30"/>
    <m/>
    <m/>
    <m/>
  </r>
  <r>
    <n v="42"/>
    <x v="5"/>
    <n v="1"/>
    <n v="8.3500000000000005E-2"/>
    <n v="27.9806423126719"/>
    <n v="0"/>
    <x v="3"/>
    <x v="3"/>
    <n v="66"/>
    <n v="30"/>
    <m/>
    <m/>
    <m/>
  </r>
  <r>
    <n v="138"/>
    <x v="5"/>
    <n v="1"/>
    <n v="9.0399999999999994E-2"/>
    <n v="35.369709357153603"/>
    <n v="0"/>
    <x v="3"/>
    <x v="3"/>
    <n v="66"/>
    <n v="30"/>
    <m/>
    <m/>
    <m/>
  </r>
  <r>
    <n v="89"/>
    <x v="5"/>
    <n v="1"/>
    <n v="6.0999999999999999E-2"/>
    <n v="32.800256020855102"/>
    <n v="0"/>
    <x v="3"/>
    <x v="3"/>
    <n v="56"/>
    <n v="30"/>
    <m/>
    <m/>
    <m/>
  </r>
  <r>
    <n v="42"/>
    <x v="5"/>
    <n v="1"/>
    <n v="9.2899999999999996E-2"/>
    <n v="33.963641532231101"/>
    <n v="0"/>
    <x v="3"/>
    <x v="3"/>
    <n v="56"/>
    <n v="30"/>
    <m/>
    <m/>
    <m/>
  </r>
  <r>
    <n v="138"/>
    <x v="5"/>
    <n v="1"/>
    <n v="6.9699999999999998E-2"/>
    <n v="35.587858577724496"/>
    <n v="0"/>
    <x v="3"/>
    <x v="3"/>
    <n v="56"/>
    <n v="30"/>
    <m/>
    <m/>
    <m/>
  </r>
  <r>
    <n v="89"/>
    <x v="5"/>
    <n v="1"/>
    <n v="8.6400000000000005E-2"/>
    <n v="29.5679036658257"/>
    <n v="0"/>
    <x v="3"/>
    <x v="3"/>
    <n v="16"/>
    <n v="30"/>
    <m/>
    <m/>
    <m/>
  </r>
  <r>
    <n v="42"/>
    <x v="5"/>
    <n v="1"/>
    <n v="0.12609999999999999"/>
    <n v="32.515279679093503"/>
    <n v="0"/>
    <x v="3"/>
    <x v="3"/>
    <n v="16"/>
    <n v="30"/>
    <m/>
    <m/>
    <m/>
  </r>
  <r>
    <n v="89"/>
    <x v="6"/>
    <n v="1"/>
    <n v="0.12909999999999999"/>
    <n v="4.94633013289421"/>
    <n v="0"/>
    <x v="3"/>
    <x v="0"/>
    <n v="66"/>
    <n v="30"/>
    <m/>
    <m/>
    <m/>
  </r>
  <r>
    <n v="42"/>
    <x v="6"/>
    <n v="1"/>
    <n v="0.12759999999999999"/>
    <n v="5.2522429670207202"/>
    <n v="0"/>
    <x v="3"/>
    <x v="0"/>
    <n v="66"/>
    <n v="30"/>
    <m/>
    <m/>
    <m/>
  </r>
  <r>
    <n v="89"/>
    <x v="6"/>
    <n v="1"/>
    <n v="0.12720000000000001"/>
    <n v="5.40276899700984"/>
    <n v="0"/>
    <x v="3"/>
    <x v="0"/>
    <n v="56"/>
    <n v="30"/>
    <m/>
    <m/>
    <m/>
  </r>
  <r>
    <n v="138"/>
    <x v="5"/>
    <n v="1"/>
    <n v="8.8800000000000004E-2"/>
    <n v="34.046609451062899"/>
    <n v="0"/>
    <x v="3"/>
    <x v="3"/>
    <n v="16"/>
    <n v="30"/>
    <m/>
    <m/>
    <m/>
  </r>
  <r>
    <n v="42"/>
    <x v="6"/>
    <n v="1"/>
    <n v="0.15790000000000001"/>
    <n v="5.2571687130257398"/>
    <n v="0"/>
    <x v="3"/>
    <x v="0"/>
    <n v="56"/>
    <n v="30"/>
    <m/>
    <m/>
    <m/>
  </r>
  <r>
    <n v="15"/>
    <x v="8"/>
    <n v="1"/>
    <n v="0.21560000000000001"/>
    <n v="220.45796092832401"/>
    <n v="0"/>
    <x v="0"/>
    <x v="3"/>
    <n v="56"/>
    <n v="30"/>
    <m/>
    <m/>
    <m/>
  </r>
  <r>
    <n v="138"/>
    <x v="6"/>
    <n v="1"/>
    <n v="0.156"/>
    <n v="5.2245005001313896"/>
    <n v="0"/>
    <x v="3"/>
    <x v="0"/>
    <n v="66"/>
    <n v="30"/>
    <m/>
    <m/>
    <m/>
  </r>
  <r>
    <n v="89"/>
    <x v="6"/>
    <n v="1"/>
    <n v="0.1099"/>
    <n v="6.2066081110387996"/>
    <n v="0"/>
    <x v="3"/>
    <x v="0"/>
    <n v="16"/>
    <n v="30"/>
    <m/>
    <m/>
    <m/>
  </r>
  <r>
    <n v="42"/>
    <x v="6"/>
    <n v="1"/>
    <n v="0.13370000000000001"/>
    <n v="5.6101027480326504"/>
    <n v="0"/>
    <x v="3"/>
    <x v="0"/>
    <n v="16"/>
    <n v="30"/>
    <m/>
    <m/>
    <m/>
  </r>
  <r>
    <n v="138"/>
    <x v="6"/>
    <n v="1"/>
    <n v="0.14829999999999999"/>
    <n v="4.34886654606089"/>
    <n v="0"/>
    <x v="3"/>
    <x v="0"/>
    <n v="56"/>
    <n v="30"/>
    <m/>
    <m/>
    <m/>
  </r>
  <r>
    <n v="89"/>
    <x v="6"/>
    <n v="1"/>
    <n v="9.9299999999999999E-2"/>
    <n v="10.5048349248245"/>
    <n v="0"/>
    <x v="3"/>
    <x v="1"/>
    <n v="66"/>
    <n v="30"/>
    <m/>
    <m/>
    <m/>
  </r>
  <r>
    <n v="0"/>
    <x v="8"/>
    <n v="1"/>
    <n v="0.21060000000000001"/>
    <n v="224.590569520369"/>
    <n v="0"/>
    <x v="0"/>
    <x v="3"/>
    <n v="56"/>
    <n v="30"/>
    <m/>
    <m/>
    <m/>
  </r>
  <r>
    <n v="42"/>
    <x v="6"/>
    <n v="1"/>
    <n v="0.1275"/>
    <n v="7.8726724116131601"/>
    <n v="0"/>
    <x v="3"/>
    <x v="1"/>
    <n v="66"/>
    <n v="30"/>
    <m/>
    <m/>
    <m/>
  </r>
  <r>
    <n v="138"/>
    <x v="6"/>
    <n v="1"/>
    <n v="0.128"/>
    <n v="5.4193645818158904"/>
    <n v="0"/>
    <x v="3"/>
    <x v="0"/>
    <n v="16"/>
    <n v="30"/>
    <m/>
    <m/>
    <m/>
  </r>
  <r>
    <n v="89"/>
    <x v="6"/>
    <n v="1"/>
    <n v="9.5100000000000004E-2"/>
    <n v="9.20318663818761"/>
    <n v="0"/>
    <x v="3"/>
    <x v="1"/>
    <n v="56"/>
    <n v="30"/>
    <m/>
    <m/>
    <m/>
  </r>
  <r>
    <n v="42"/>
    <x v="6"/>
    <n v="1"/>
    <n v="0.10630000000000001"/>
    <n v="8.4435635311529005"/>
    <n v="0"/>
    <x v="3"/>
    <x v="1"/>
    <n v="56"/>
    <n v="30"/>
    <m/>
    <m/>
    <m/>
  </r>
  <r>
    <n v="138"/>
    <x v="6"/>
    <n v="1"/>
    <n v="0.13370000000000001"/>
    <n v="7.8424575859680701"/>
    <n v="0"/>
    <x v="3"/>
    <x v="1"/>
    <n v="66"/>
    <n v="30"/>
    <m/>
    <m/>
    <m/>
  </r>
  <r>
    <n v="89"/>
    <x v="6"/>
    <n v="1"/>
    <n v="9.8799999999999999E-2"/>
    <n v="8.77089101402089"/>
    <n v="0"/>
    <x v="3"/>
    <x v="1"/>
    <n v="16"/>
    <n v="30"/>
    <m/>
    <m/>
    <m/>
  </r>
  <r>
    <n v="138"/>
    <x v="6"/>
    <n v="1"/>
    <n v="8.9700000000000002E-2"/>
    <n v="9.7236866247840208"/>
    <n v="0"/>
    <x v="3"/>
    <x v="1"/>
    <n v="56"/>
    <n v="30"/>
    <m/>
    <m/>
    <m/>
  </r>
  <r>
    <n v="42"/>
    <x v="6"/>
    <n v="1"/>
    <n v="9.74E-2"/>
    <n v="10.4296784535981"/>
    <n v="0"/>
    <x v="3"/>
    <x v="1"/>
    <n v="16"/>
    <n v="30"/>
    <m/>
    <m/>
    <m/>
  </r>
  <r>
    <n v="138"/>
    <x v="6"/>
    <n v="1"/>
    <n v="0.10100000000000001"/>
    <n v="9.6429160488769394"/>
    <n v="0"/>
    <x v="3"/>
    <x v="1"/>
    <n v="16"/>
    <n v="30"/>
    <m/>
    <m/>
    <m/>
  </r>
  <r>
    <n v="89"/>
    <x v="6"/>
    <n v="1"/>
    <n v="6.6600000000000006E-2"/>
    <n v="16.638532499782698"/>
    <n v="0"/>
    <x v="3"/>
    <x v="2"/>
    <n v="66"/>
    <n v="30"/>
    <m/>
    <m/>
    <m/>
  </r>
  <r>
    <n v="42"/>
    <x v="6"/>
    <n v="1"/>
    <n v="0.11899999999999999"/>
    <n v="13.688915764912901"/>
    <n v="0"/>
    <x v="3"/>
    <x v="2"/>
    <n v="66"/>
    <n v="30"/>
    <m/>
    <m/>
    <m/>
  </r>
  <r>
    <n v="138"/>
    <x v="6"/>
    <n v="1"/>
    <n v="9.9900000000000003E-2"/>
    <n v="12.108533515129199"/>
    <n v="0"/>
    <x v="3"/>
    <x v="2"/>
    <n v="66"/>
    <n v="30"/>
    <m/>
    <m/>
    <m/>
  </r>
  <r>
    <n v="89"/>
    <x v="6"/>
    <n v="1"/>
    <n v="0.1028"/>
    <n v="12.175444198772301"/>
    <n v="0"/>
    <x v="3"/>
    <x v="2"/>
    <n v="56"/>
    <n v="30"/>
    <m/>
    <m/>
    <m/>
  </r>
  <r>
    <n v="42"/>
    <x v="6"/>
    <n v="1"/>
    <n v="9.1399999999999995E-2"/>
    <n v="14.237673332914699"/>
    <n v="0"/>
    <x v="3"/>
    <x v="2"/>
    <n v="56"/>
    <n v="30"/>
    <m/>
    <m/>
    <m/>
  </r>
  <r>
    <n v="138"/>
    <x v="6"/>
    <n v="1"/>
    <n v="0.1163"/>
    <n v="12.2418067092075"/>
    <n v="0"/>
    <x v="3"/>
    <x v="2"/>
    <n v="56"/>
    <n v="30"/>
    <m/>
    <m/>
    <m/>
  </r>
  <r>
    <n v="89"/>
    <x v="6"/>
    <n v="1"/>
    <n v="0.1024"/>
    <n v="12.7664365898817"/>
    <n v="0"/>
    <x v="3"/>
    <x v="2"/>
    <n v="16"/>
    <n v="30"/>
    <m/>
    <m/>
    <m/>
  </r>
  <r>
    <n v="42"/>
    <x v="6"/>
    <n v="1"/>
    <n v="0.12870000000000001"/>
    <n v="14.290196590591201"/>
    <n v="0"/>
    <x v="3"/>
    <x v="2"/>
    <n v="16"/>
    <n v="30"/>
    <m/>
    <m/>
    <m/>
  </r>
  <r>
    <n v="138"/>
    <x v="6"/>
    <n v="1"/>
    <n v="0.12470000000000001"/>
    <n v="14.379856491927001"/>
    <n v="0"/>
    <x v="3"/>
    <x v="2"/>
    <n v="16"/>
    <n v="30"/>
    <m/>
    <m/>
    <m/>
  </r>
  <r>
    <n v="15"/>
    <x v="8"/>
    <n v="1"/>
    <n v="0.22120000000000001"/>
    <n v="146.11819136422099"/>
    <n v="0"/>
    <x v="0"/>
    <x v="3"/>
    <n v="16"/>
    <n v="30"/>
    <m/>
    <m/>
    <m/>
  </r>
  <r>
    <n v="42"/>
    <x v="6"/>
    <n v="1"/>
    <n v="0.1235"/>
    <n v="28.0301456120796"/>
    <n v="0"/>
    <x v="3"/>
    <x v="3"/>
    <n v="66"/>
    <n v="30"/>
    <m/>
    <m/>
    <m/>
  </r>
  <r>
    <n v="89"/>
    <x v="6"/>
    <n v="1"/>
    <n v="0.11210000000000001"/>
    <n v="32.348062488716003"/>
    <n v="0"/>
    <x v="3"/>
    <x v="3"/>
    <n v="66"/>
    <n v="30"/>
    <m/>
    <m/>
    <m/>
  </r>
  <r>
    <n v="15"/>
    <x v="9"/>
    <n v="1"/>
    <n v="0.26290000000000002"/>
    <n v="8.1923728957772202"/>
    <n v="0"/>
    <x v="0"/>
    <x v="0"/>
    <n v="66"/>
    <n v="30"/>
    <m/>
    <m/>
    <m/>
  </r>
  <r>
    <n v="138"/>
    <x v="6"/>
    <n v="1"/>
    <n v="0.11020000000000001"/>
    <n v="29.153734963387201"/>
    <n v="0"/>
    <x v="3"/>
    <x v="3"/>
    <n v="66"/>
    <n v="30"/>
    <m/>
    <m/>
    <m/>
  </r>
  <r>
    <n v="138"/>
    <x v="5"/>
    <n v="1"/>
    <n v="0.37859999999999999"/>
    <n v="1803.76069402694"/>
    <n v="0"/>
    <x v="2"/>
    <x v="4"/>
    <s v="N/A"/>
    <n v="30"/>
    <n v="2.0627892336446E-3"/>
    <n v="66652.995652014099"/>
    <n v="66790.486733835205"/>
  </r>
  <r>
    <n v="89"/>
    <x v="5"/>
    <n v="1"/>
    <n v="0.30980000000000002"/>
    <n v="1803.2861549854199"/>
    <n v="0"/>
    <x v="2"/>
    <x v="4"/>
    <s v="N/A"/>
    <n v="30"/>
    <n v="1.07263375820447E-3"/>
    <n v="66767.997000000003"/>
    <n v="66839.614607549898"/>
  </r>
  <r>
    <n v="42"/>
    <x v="5"/>
    <n v="1"/>
    <n v="0.3795"/>
    <n v="1803.4494960308"/>
    <n v="0"/>
    <x v="2"/>
    <x v="4"/>
    <s v="N/A"/>
    <n v="30"/>
    <n v="9.5854568104410598E-4"/>
    <n v="64086.996289073199"/>
    <n v="64148.426602577201"/>
  </r>
  <r>
    <n v="15"/>
    <x v="5"/>
    <n v="1"/>
    <n v="0.35289999999999999"/>
    <n v="1803.1030449867201"/>
    <n v="0"/>
    <x v="2"/>
    <x v="4"/>
    <s v="N/A"/>
    <n v="30"/>
    <n v="1.36630902683207E-3"/>
    <n v="64739.993858131398"/>
    <n v="64828.448696136897"/>
  </r>
  <r>
    <n v="0"/>
    <x v="8"/>
    <n v="1"/>
    <n v="0.22720000000000001"/>
    <n v="148.75577273266299"/>
    <n v="0"/>
    <x v="0"/>
    <x v="3"/>
    <n v="16"/>
    <n v="30"/>
    <m/>
    <m/>
    <m/>
  </r>
  <r>
    <n v="0"/>
    <x v="5"/>
    <n v="1"/>
    <n v="0.38159999999999999"/>
    <n v="1805.2456648349701"/>
    <n v="0"/>
    <x v="2"/>
    <x v="4"/>
    <s v="N/A"/>
    <n v="30"/>
    <n v="2.75716991999368E-3"/>
    <n v="63725.995000000003"/>
    <n v="63901.698396535598"/>
  </r>
  <r>
    <n v="15"/>
    <x v="9"/>
    <n v="1"/>
    <n v="0.2225"/>
    <n v="17.174560288898601"/>
    <n v="0"/>
    <x v="0"/>
    <x v="0"/>
    <n v="56"/>
    <n v="30"/>
    <m/>
    <m/>
    <m/>
  </r>
  <r>
    <n v="0"/>
    <x v="9"/>
    <n v="1"/>
    <n v="0.22409999999999999"/>
    <n v="4.8965110196731896"/>
    <n v="0"/>
    <x v="0"/>
    <x v="0"/>
    <n v="66"/>
    <n v="30"/>
    <m/>
    <m/>
    <m/>
  </r>
  <r>
    <n v="15"/>
    <x v="9"/>
    <n v="1"/>
    <n v="0.2331"/>
    <n v="6.1858958811499098"/>
    <n v="0"/>
    <x v="0"/>
    <x v="0"/>
    <n v="16"/>
    <n v="30"/>
    <m/>
    <m/>
    <m/>
  </r>
  <r>
    <n v="89"/>
    <x v="6"/>
    <n v="1"/>
    <n v="0.1147"/>
    <n v="30.6058046319521"/>
    <n v="0"/>
    <x v="3"/>
    <x v="3"/>
    <n v="56"/>
    <n v="30"/>
    <m/>
    <m/>
    <m/>
  </r>
  <r>
    <n v="42"/>
    <x v="6"/>
    <n v="1"/>
    <n v="0.1072"/>
    <n v="33.684009558986801"/>
    <n v="0"/>
    <x v="3"/>
    <x v="3"/>
    <n v="56"/>
    <n v="30"/>
    <m/>
    <m/>
    <m/>
  </r>
  <r>
    <n v="0"/>
    <x v="9"/>
    <n v="1"/>
    <n v="0.21410000000000001"/>
    <n v="13.993826318997799"/>
    <n v="0"/>
    <x v="0"/>
    <x v="0"/>
    <n v="56"/>
    <n v="30"/>
    <m/>
    <m/>
    <m/>
  </r>
  <r>
    <n v="138"/>
    <x v="6"/>
    <n v="1"/>
    <n v="0.10100000000000001"/>
    <n v="31.703553590923502"/>
    <n v="0"/>
    <x v="3"/>
    <x v="3"/>
    <n v="56"/>
    <n v="30"/>
    <m/>
    <m/>
    <m/>
  </r>
  <r>
    <n v="0"/>
    <x v="9"/>
    <n v="1"/>
    <n v="0.2137"/>
    <n v="11.2906132470816"/>
    <n v="0"/>
    <x v="0"/>
    <x v="0"/>
    <n v="16"/>
    <n v="30"/>
    <m/>
    <m/>
    <m/>
  </r>
  <r>
    <n v="15"/>
    <x v="9"/>
    <n v="1"/>
    <n v="0.2034"/>
    <n v="26.926240846980299"/>
    <n v="0"/>
    <x v="0"/>
    <x v="1"/>
    <n v="66"/>
    <n v="30"/>
    <m/>
    <m/>
    <m/>
  </r>
  <r>
    <n v="89"/>
    <x v="6"/>
    <n v="1"/>
    <n v="0.1027"/>
    <n v="29.6967225596308"/>
    <n v="0"/>
    <x v="3"/>
    <x v="3"/>
    <n v="16"/>
    <n v="30"/>
    <m/>
    <m/>
    <m/>
  </r>
  <r>
    <n v="42"/>
    <x v="6"/>
    <n v="1"/>
    <n v="0.14649999999999999"/>
    <n v="35.349077106919097"/>
    <n v="0"/>
    <x v="3"/>
    <x v="3"/>
    <n v="16"/>
    <n v="30"/>
    <m/>
    <m/>
    <m/>
  </r>
  <r>
    <n v="0"/>
    <x v="9"/>
    <n v="1"/>
    <n v="0.18079999999999999"/>
    <n v="24.940270239021601"/>
    <n v="0"/>
    <x v="0"/>
    <x v="1"/>
    <n v="66"/>
    <n v="30"/>
    <m/>
    <m/>
    <m/>
  </r>
  <r>
    <n v="15"/>
    <x v="9"/>
    <n v="1"/>
    <n v="0.23930000000000001"/>
    <n v="22.2895289417356"/>
    <n v="0"/>
    <x v="0"/>
    <x v="1"/>
    <n v="56"/>
    <n v="30"/>
    <m/>
    <m/>
    <m/>
  </r>
  <r>
    <n v="89"/>
    <x v="1"/>
    <n v="1"/>
    <n v="0.21010000000000001"/>
    <n v="7.5766484369523797"/>
    <n v="0"/>
    <x v="3"/>
    <x v="0"/>
    <n v="66"/>
    <n v="30"/>
    <m/>
    <m/>
    <m/>
  </r>
  <r>
    <n v="138"/>
    <x v="6"/>
    <n v="1"/>
    <n v="0.1414"/>
    <n v="33.210264329798498"/>
    <n v="0"/>
    <x v="3"/>
    <x v="3"/>
    <n v="16"/>
    <n v="30"/>
    <m/>
    <m/>
    <m/>
  </r>
  <r>
    <n v="42"/>
    <x v="1"/>
    <n v="1"/>
    <n v="0.1565"/>
    <n v="6.8086646632291297"/>
    <n v="0"/>
    <x v="3"/>
    <x v="0"/>
    <n v="66"/>
    <n v="30"/>
    <m/>
    <m/>
    <m/>
  </r>
  <r>
    <n v="89"/>
    <x v="1"/>
    <n v="1"/>
    <n v="0.11899999999999999"/>
    <n v="8.3208309579640591"/>
    <n v="0"/>
    <x v="3"/>
    <x v="0"/>
    <n v="56"/>
    <n v="30"/>
    <m/>
    <m/>
    <m/>
  </r>
  <r>
    <n v="138"/>
    <x v="1"/>
    <n v="1"/>
    <n v="0.19750000000000001"/>
    <n v="6.94127721199765"/>
    <n v="0"/>
    <x v="3"/>
    <x v="0"/>
    <n v="66"/>
    <n v="30"/>
    <m/>
    <m/>
    <m/>
  </r>
  <r>
    <n v="0"/>
    <x v="9"/>
    <n v="1"/>
    <n v="0.21149999999999999"/>
    <n v="24.5454036029987"/>
    <n v="0"/>
    <x v="0"/>
    <x v="1"/>
    <n v="56"/>
    <n v="30"/>
    <m/>
    <m/>
    <m/>
  </r>
  <r>
    <n v="42"/>
    <x v="1"/>
    <n v="1"/>
    <n v="0.1326"/>
    <n v="6.2994618648663101"/>
    <n v="0"/>
    <x v="3"/>
    <x v="0"/>
    <n v="56"/>
    <n v="30"/>
    <m/>
    <m/>
    <m/>
  </r>
  <r>
    <n v="15"/>
    <x v="9"/>
    <n v="1"/>
    <n v="0.2293"/>
    <n v="25.640943480189801"/>
    <n v="0"/>
    <x v="0"/>
    <x v="1"/>
    <n v="16"/>
    <n v="30"/>
    <m/>
    <m/>
    <m/>
  </r>
  <r>
    <n v="138"/>
    <x v="1"/>
    <n v="1"/>
    <n v="0.1497"/>
    <n v="6.6080408738926"/>
    <n v="0"/>
    <x v="3"/>
    <x v="0"/>
    <n v="56"/>
    <n v="30"/>
    <m/>
    <m/>
    <m/>
  </r>
  <r>
    <n v="89"/>
    <x v="1"/>
    <n v="1"/>
    <n v="0.1782"/>
    <n v="10.404659908264801"/>
    <n v="0"/>
    <x v="3"/>
    <x v="0"/>
    <n v="16"/>
    <n v="30"/>
    <m/>
    <m/>
    <m/>
  </r>
  <r>
    <n v="42"/>
    <x v="1"/>
    <n v="1"/>
    <n v="0.15770000000000001"/>
    <n v="7.4496545554138702"/>
    <n v="0"/>
    <x v="3"/>
    <x v="0"/>
    <n v="16"/>
    <n v="30"/>
    <m/>
    <m/>
    <m/>
  </r>
  <r>
    <n v="0"/>
    <x v="9"/>
    <n v="1"/>
    <n v="0.19"/>
    <n v="23.7417445029132"/>
    <n v="0"/>
    <x v="0"/>
    <x v="1"/>
    <n v="16"/>
    <n v="30"/>
    <m/>
    <m/>
    <m/>
  </r>
  <r>
    <n v="138"/>
    <x v="1"/>
    <n v="1"/>
    <n v="0.19009999999999999"/>
    <n v="7.0451044621877301"/>
    <n v="0"/>
    <x v="3"/>
    <x v="0"/>
    <n v="16"/>
    <n v="30"/>
    <m/>
    <m/>
    <m/>
  </r>
  <r>
    <n v="89"/>
    <x v="1"/>
    <n v="1"/>
    <n v="0.13519999999999999"/>
    <n v="11.1961468197405"/>
    <n v="0"/>
    <x v="3"/>
    <x v="1"/>
    <n v="66"/>
    <n v="30"/>
    <m/>
    <m/>
    <m/>
  </r>
  <r>
    <n v="42"/>
    <x v="1"/>
    <n v="1"/>
    <n v="0.1108"/>
    <n v="10.815246640704499"/>
    <n v="0"/>
    <x v="3"/>
    <x v="1"/>
    <n v="66"/>
    <n v="30"/>
    <m/>
    <m/>
    <m/>
  </r>
  <r>
    <n v="15"/>
    <x v="9"/>
    <n v="1"/>
    <n v="0.2198"/>
    <n v="37.226292912848201"/>
    <n v="0"/>
    <x v="0"/>
    <x v="2"/>
    <n v="66"/>
    <n v="30"/>
    <m/>
    <m/>
    <m/>
  </r>
  <r>
    <n v="138"/>
    <x v="1"/>
    <n v="1"/>
    <n v="0.1237"/>
    <n v="11.899963306263"/>
    <n v="0"/>
    <x v="3"/>
    <x v="1"/>
    <n v="66"/>
    <n v="30"/>
    <m/>
    <m/>
    <m/>
  </r>
  <r>
    <n v="89"/>
    <x v="1"/>
    <n v="1"/>
    <n v="0.15429999999999999"/>
    <n v="13.7456808877177"/>
    <n v="0"/>
    <x v="3"/>
    <x v="1"/>
    <n v="56"/>
    <n v="30"/>
    <m/>
    <m/>
    <m/>
  </r>
  <r>
    <n v="42"/>
    <x v="1"/>
    <n v="1"/>
    <n v="0.10100000000000001"/>
    <n v="12.244240662083"/>
    <n v="0"/>
    <x v="3"/>
    <x v="1"/>
    <n v="56"/>
    <n v="30"/>
    <m/>
    <m/>
    <m/>
  </r>
  <r>
    <n v="138"/>
    <x v="1"/>
    <n v="1"/>
    <n v="0.15939999999999999"/>
    <n v="8.8295608088374102"/>
    <n v="0"/>
    <x v="3"/>
    <x v="1"/>
    <n v="56"/>
    <n v="30"/>
    <m/>
    <m/>
    <m/>
  </r>
  <r>
    <n v="0"/>
    <x v="9"/>
    <n v="1"/>
    <n v="0.19800000000000001"/>
    <n v="42.953781970310899"/>
    <n v="0"/>
    <x v="0"/>
    <x v="2"/>
    <n v="66"/>
    <n v="30"/>
    <m/>
    <m/>
    <m/>
  </r>
  <r>
    <n v="42"/>
    <x v="1"/>
    <n v="1"/>
    <n v="8.9899999999999994E-2"/>
    <n v="9.4963017879053897"/>
    <n v="0"/>
    <x v="3"/>
    <x v="1"/>
    <n v="16"/>
    <n v="30"/>
    <m/>
    <m/>
    <m/>
  </r>
  <r>
    <n v="89"/>
    <x v="1"/>
    <n v="1"/>
    <n v="0.10780000000000001"/>
    <n v="11.453922215849101"/>
    <n v="0"/>
    <x v="3"/>
    <x v="1"/>
    <n v="16"/>
    <n v="30"/>
    <m/>
    <m/>
    <m/>
  </r>
  <r>
    <n v="138"/>
    <x v="1"/>
    <n v="1"/>
    <n v="0.1731"/>
    <n v="8.9486505710519797"/>
    <n v="0"/>
    <x v="3"/>
    <x v="1"/>
    <n v="16"/>
    <n v="30"/>
    <m/>
    <m/>
    <m/>
  </r>
  <r>
    <n v="15"/>
    <x v="9"/>
    <n v="1"/>
    <n v="0.25209999999999999"/>
    <n v="45.543598528951399"/>
    <n v="0"/>
    <x v="0"/>
    <x v="2"/>
    <n v="56"/>
    <n v="30"/>
    <m/>
    <m/>
    <m/>
  </r>
  <r>
    <n v="42"/>
    <x v="1"/>
    <n v="1"/>
    <n v="0.1143"/>
    <n v="13.903674812056099"/>
    <n v="0"/>
    <x v="3"/>
    <x v="2"/>
    <n v="66"/>
    <n v="30"/>
    <m/>
    <m/>
    <m/>
  </r>
  <r>
    <n v="89"/>
    <x v="1"/>
    <n v="1"/>
    <n v="0.13300000000000001"/>
    <n v="14.5898819030262"/>
    <n v="0"/>
    <x v="3"/>
    <x v="2"/>
    <n v="66"/>
    <n v="30"/>
    <m/>
    <m/>
    <m/>
  </r>
  <r>
    <n v="138"/>
    <x v="1"/>
    <n v="1"/>
    <n v="0.13239999999999999"/>
    <n v="16.071250095032099"/>
    <n v="0"/>
    <x v="3"/>
    <x v="2"/>
    <n v="66"/>
    <n v="30"/>
    <m/>
    <m/>
    <m/>
  </r>
  <r>
    <n v="42"/>
    <x v="1"/>
    <n v="1"/>
    <n v="0.14419999999999999"/>
    <n v="15.369433431886099"/>
    <n v="0"/>
    <x v="3"/>
    <x v="2"/>
    <n v="56"/>
    <n v="30"/>
    <m/>
    <m/>
    <m/>
  </r>
  <r>
    <n v="89"/>
    <x v="1"/>
    <n v="1"/>
    <n v="0.2114"/>
    <n v="15.7087008482776"/>
    <n v="0"/>
    <x v="3"/>
    <x v="2"/>
    <n v="56"/>
    <n v="30"/>
    <m/>
    <m/>
    <m/>
  </r>
  <r>
    <n v="0"/>
    <x v="9"/>
    <n v="1"/>
    <n v="0.253"/>
    <n v="45.969410999677997"/>
    <n v="0"/>
    <x v="0"/>
    <x v="2"/>
    <n v="56"/>
    <n v="30"/>
    <m/>
    <m/>
    <m/>
  </r>
  <r>
    <n v="138"/>
    <x v="1"/>
    <n v="1"/>
    <n v="0.16619999999999999"/>
    <n v="15.9279205347411"/>
    <n v="0"/>
    <x v="3"/>
    <x v="2"/>
    <n v="56"/>
    <n v="30"/>
    <m/>
    <m/>
    <m/>
  </r>
  <r>
    <n v="42"/>
    <x v="1"/>
    <n v="1"/>
    <n v="8.8800000000000004E-2"/>
    <n v="14.383895772974901"/>
    <n v="0"/>
    <x v="3"/>
    <x v="2"/>
    <n v="16"/>
    <n v="30"/>
    <m/>
    <m/>
    <m/>
  </r>
  <r>
    <n v="15"/>
    <x v="9"/>
    <n v="1"/>
    <n v="0.18920000000000001"/>
    <n v="43.249706920236299"/>
    <n v="0"/>
    <x v="0"/>
    <x v="2"/>
    <n v="16"/>
    <n v="30"/>
    <m/>
    <m/>
    <m/>
  </r>
  <r>
    <n v="89"/>
    <x v="1"/>
    <n v="1"/>
    <n v="0.11849999999999999"/>
    <n v="15.077269018161999"/>
    <n v="0"/>
    <x v="3"/>
    <x v="2"/>
    <n v="16"/>
    <n v="30"/>
    <m/>
    <m/>
    <m/>
  </r>
  <r>
    <n v="138"/>
    <x v="1"/>
    <n v="1"/>
    <n v="0.12640000000000001"/>
    <n v="13.4365331949666"/>
    <n v="0"/>
    <x v="3"/>
    <x v="2"/>
    <n v="16"/>
    <n v="30"/>
    <m/>
    <m/>
    <m/>
  </r>
  <r>
    <n v="0"/>
    <x v="9"/>
    <n v="1"/>
    <n v="0.2341"/>
    <n v="41.618599979672503"/>
    <n v="0"/>
    <x v="0"/>
    <x v="2"/>
    <n v="16"/>
    <n v="30"/>
    <m/>
    <m/>
    <m/>
  </r>
  <r>
    <n v="42"/>
    <x v="1"/>
    <n v="1"/>
    <n v="0.13009999999999999"/>
    <n v="35.4798018760047"/>
    <n v="0"/>
    <x v="3"/>
    <x v="3"/>
    <n v="66"/>
    <n v="30"/>
    <m/>
    <m/>
    <m/>
  </r>
  <r>
    <n v="138"/>
    <x v="1"/>
    <n v="1"/>
    <n v="0.1089"/>
    <n v="33.294673342723399"/>
    <n v="0"/>
    <x v="3"/>
    <x v="3"/>
    <n v="66"/>
    <n v="30"/>
    <m/>
    <m/>
    <m/>
  </r>
  <r>
    <n v="89"/>
    <x v="1"/>
    <n v="1"/>
    <n v="0.13139999999999999"/>
    <n v="41.984258146025198"/>
    <n v="0"/>
    <x v="3"/>
    <x v="3"/>
    <n v="66"/>
    <n v="30"/>
    <m/>
    <m/>
    <m/>
  </r>
  <r>
    <n v="138"/>
    <x v="1"/>
    <n v="1"/>
    <n v="0.15260000000000001"/>
    <n v="39.737921900581497"/>
    <n v="0"/>
    <x v="3"/>
    <x v="3"/>
    <n v="56"/>
    <n v="30"/>
    <m/>
    <m/>
    <m/>
  </r>
  <r>
    <n v="42"/>
    <x v="1"/>
    <n v="1"/>
    <n v="0.15329999999999999"/>
    <n v="47.351079859770799"/>
    <n v="0"/>
    <x v="3"/>
    <x v="3"/>
    <n v="56"/>
    <n v="30"/>
    <m/>
    <m/>
    <m/>
  </r>
  <r>
    <n v="89"/>
    <x v="1"/>
    <n v="1"/>
    <n v="0.15640000000000001"/>
    <n v="51.334789768326999"/>
    <n v="0"/>
    <x v="3"/>
    <x v="3"/>
    <n v="56"/>
    <n v="30"/>
    <m/>
    <m/>
    <m/>
  </r>
  <r>
    <n v="42"/>
    <x v="1"/>
    <n v="1"/>
    <n v="0.1246"/>
    <n v="34.0872724396176"/>
    <n v="0"/>
    <x v="3"/>
    <x v="3"/>
    <n v="16"/>
    <n v="30"/>
    <m/>
    <m/>
    <m/>
  </r>
  <r>
    <n v="138"/>
    <x v="1"/>
    <n v="1"/>
    <n v="0.15129999999999999"/>
    <n v="35.484631178900599"/>
    <n v="0"/>
    <x v="3"/>
    <x v="3"/>
    <n v="16"/>
    <n v="30"/>
    <m/>
    <m/>
    <m/>
  </r>
  <r>
    <n v="89"/>
    <x v="1"/>
    <n v="1"/>
    <n v="0.14729999999999999"/>
    <n v="31.7313497308641"/>
    <n v="0"/>
    <x v="3"/>
    <x v="3"/>
    <n v="16"/>
    <n v="30"/>
    <m/>
    <m/>
    <m/>
  </r>
  <r>
    <n v="42"/>
    <x v="7"/>
    <n v="1"/>
    <n v="0.1641"/>
    <n v="7.3132690112106502"/>
    <n v="0"/>
    <x v="3"/>
    <x v="0"/>
    <n v="66"/>
    <n v="30"/>
    <m/>
    <m/>
    <m/>
  </r>
  <r>
    <n v="138"/>
    <x v="7"/>
    <n v="1"/>
    <n v="0.15679999999999999"/>
    <n v="7.9530647229403204"/>
    <n v="0"/>
    <x v="3"/>
    <x v="0"/>
    <n v="66"/>
    <n v="30"/>
    <m/>
    <m/>
    <m/>
  </r>
  <r>
    <n v="89"/>
    <x v="7"/>
    <n v="1"/>
    <n v="0.18859999999999999"/>
    <n v="7.3003036910667998"/>
    <n v="0"/>
    <x v="3"/>
    <x v="0"/>
    <n v="66"/>
    <n v="30"/>
    <m/>
    <m/>
    <m/>
  </r>
  <r>
    <n v="42"/>
    <x v="7"/>
    <n v="1"/>
    <n v="0.18140000000000001"/>
    <n v="8.2522405530325997"/>
    <n v="0"/>
    <x v="3"/>
    <x v="0"/>
    <n v="56"/>
    <n v="30"/>
    <m/>
    <m/>
    <m/>
  </r>
  <r>
    <n v="138"/>
    <x v="7"/>
    <n v="1"/>
    <n v="0.18940000000000001"/>
    <n v="8.6036345283500797"/>
    <n v="0"/>
    <x v="3"/>
    <x v="0"/>
    <n v="56"/>
    <n v="30"/>
    <m/>
    <m/>
    <m/>
  </r>
  <r>
    <n v="89"/>
    <x v="7"/>
    <n v="1"/>
    <n v="0.1855"/>
    <n v="8.2798891919665003"/>
    <n v="0"/>
    <x v="3"/>
    <x v="0"/>
    <n v="56"/>
    <n v="30"/>
    <m/>
    <m/>
    <m/>
  </r>
  <r>
    <n v="42"/>
    <x v="7"/>
    <n v="1"/>
    <n v="0.13850000000000001"/>
    <n v="7.0706877750344503"/>
    <n v="0"/>
    <x v="3"/>
    <x v="0"/>
    <n v="16"/>
    <n v="30"/>
    <m/>
    <m/>
    <m/>
  </r>
  <r>
    <n v="138"/>
    <x v="7"/>
    <n v="1"/>
    <n v="0.1893"/>
    <n v="8.2028625262901098"/>
    <n v="0"/>
    <x v="3"/>
    <x v="0"/>
    <n v="16"/>
    <n v="30"/>
    <m/>
    <m/>
    <m/>
  </r>
  <r>
    <n v="89"/>
    <x v="7"/>
    <n v="1"/>
    <n v="0.18310000000000001"/>
    <n v="7.7653882410377202"/>
    <n v="0"/>
    <x v="3"/>
    <x v="0"/>
    <n v="16"/>
    <n v="30"/>
    <m/>
    <m/>
    <m/>
  </r>
  <r>
    <n v="42"/>
    <x v="7"/>
    <n v="1"/>
    <n v="0.14829999999999999"/>
    <n v="12.690368532203101"/>
    <n v="0"/>
    <x v="3"/>
    <x v="1"/>
    <n v="66"/>
    <n v="30"/>
    <m/>
    <m/>
    <m/>
  </r>
  <r>
    <n v="138"/>
    <x v="7"/>
    <n v="1"/>
    <n v="0.11409999999999999"/>
    <n v="12.728023286908799"/>
    <n v="0"/>
    <x v="3"/>
    <x v="1"/>
    <n v="66"/>
    <n v="30"/>
    <m/>
    <m/>
    <m/>
  </r>
  <r>
    <n v="15"/>
    <x v="9"/>
    <n v="1"/>
    <n v="0.24629999999999999"/>
    <n v="211.26006814511399"/>
    <n v="0"/>
    <x v="0"/>
    <x v="3"/>
    <n v="66"/>
    <n v="30"/>
    <m/>
    <m/>
    <m/>
  </r>
  <r>
    <n v="89"/>
    <x v="7"/>
    <n v="1"/>
    <n v="0.1421"/>
    <n v="10.626891726162199"/>
    <n v="0"/>
    <x v="3"/>
    <x v="1"/>
    <n v="66"/>
    <n v="30"/>
    <m/>
    <m/>
    <m/>
  </r>
  <r>
    <n v="0"/>
    <x v="9"/>
    <n v="1"/>
    <n v="0.25030000000000002"/>
    <n v="201.17848852090501"/>
    <n v="0"/>
    <x v="0"/>
    <x v="3"/>
    <n v="66"/>
    <n v="30"/>
    <m/>
    <m/>
    <m/>
  </r>
  <r>
    <n v="42"/>
    <x v="7"/>
    <n v="1"/>
    <n v="0.1454"/>
    <n v="13.2458051522262"/>
    <n v="0"/>
    <x v="3"/>
    <x v="1"/>
    <n v="56"/>
    <n v="30"/>
    <m/>
    <m/>
    <m/>
  </r>
  <r>
    <n v="138"/>
    <x v="7"/>
    <n v="1"/>
    <n v="0.108"/>
    <n v="11.7030392382293"/>
    <n v="0"/>
    <x v="3"/>
    <x v="1"/>
    <n v="56"/>
    <n v="30"/>
    <m/>
    <m/>
    <m/>
  </r>
  <r>
    <n v="89"/>
    <x v="7"/>
    <n v="1"/>
    <n v="0.22109999999999999"/>
    <n v="14.008286039810599"/>
    <n v="0"/>
    <x v="3"/>
    <x v="1"/>
    <n v="56"/>
    <n v="30"/>
    <m/>
    <m/>
    <m/>
  </r>
  <r>
    <n v="42"/>
    <x v="7"/>
    <n v="1"/>
    <n v="0.12859999999999999"/>
    <n v="11.829584524035401"/>
    <n v="0"/>
    <x v="3"/>
    <x v="1"/>
    <n v="16"/>
    <n v="30"/>
    <m/>
    <m/>
    <m/>
  </r>
  <r>
    <n v="138"/>
    <x v="7"/>
    <n v="1"/>
    <n v="0.1164"/>
    <n v="11.1481156270019"/>
    <n v="0"/>
    <x v="3"/>
    <x v="1"/>
    <n v="16"/>
    <n v="30"/>
    <m/>
    <m/>
    <m/>
  </r>
  <r>
    <n v="89"/>
    <x v="7"/>
    <n v="1"/>
    <n v="0.1583"/>
    <n v="11.826177428942099"/>
    <n v="0"/>
    <x v="3"/>
    <x v="1"/>
    <n v="16"/>
    <n v="30"/>
    <m/>
    <m/>
    <m/>
  </r>
  <r>
    <n v="42"/>
    <x v="7"/>
    <n v="1"/>
    <n v="0.14779999999999999"/>
    <n v="19.590266630053499"/>
    <n v="0"/>
    <x v="3"/>
    <x v="2"/>
    <n v="66"/>
    <n v="30"/>
    <m/>
    <m/>
    <m/>
  </r>
  <r>
    <n v="138"/>
    <x v="7"/>
    <n v="1"/>
    <n v="0.13789999999999999"/>
    <n v="18.121508941985599"/>
    <n v="0"/>
    <x v="3"/>
    <x v="2"/>
    <n v="66"/>
    <n v="30"/>
    <m/>
    <m/>
    <m/>
  </r>
  <r>
    <n v="89"/>
    <x v="7"/>
    <n v="1"/>
    <n v="0.17560000000000001"/>
    <n v="16.160048090852701"/>
    <n v="0"/>
    <x v="3"/>
    <x v="2"/>
    <n v="66"/>
    <n v="30"/>
    <m/>
    <m/>
    <m/>
  </r>
  <r>
    <n v="138"/>
    <x v="7"/>
    <n v="1"/>
    <n v="0.1173"/>
    <n v="16.6760057620704"/>
    <n v="0"/>
    <x v="3"/>
    <x v="2"/>
    <n v="56"/>
    <n v="30"/>
    <m/>
    <m/>
    <m/>
  </r>
  <r>
    <n v="42"/>
    <x v="7"/>
    <n v="1"/>
    <n v="0.1515"/>
    <n v="17.7919258843176"/>
    <n v="0"/>
    <x v="3"/>
    <x v="2"/>
    <n v="56"/>
    <n v="30"/>
    <m/>
    <m/>
    <m/>
  </r>
  <r>
    <n v="89"/>
    <x v="7"/>
    <n v="1"/>
    <n v="0.1394"/>
    <n v="17.830192473251302"/>
    <n v="0"/>
    <x v="3"/>
    <x v="2"/>
    <n v="56"/>
    <n v="30"/>
    <m/>
    <m/>
    <m/>
  </r>
  <r>
    <n v="138"/>
    <x v="7"/>
    <n v="1"/>
    <n v="0.1207"/>
    <n v="15.3248079861514"/>
    <n v="0"/>
    <x v="3"/>
    <x v="2"/>
    <n v="16"/>
    <n v="30"/>
    <m/>
    <m/>
    <m/>
  </r>
  <r>
    <n v="42"/>
    <x v="7"/>
    <n v="1"/>
    <n v="0.16259999999999999"/>
    <n v="16.917127092834502"/>
    <n v="0"/>
    <x v="3"/>
    <x v="2"/>
    <n v="16"/>
    <n v="30"/>
    <m/>
    <m/>
    <m/>
  </r>
  <r>
    <n v="89"/>
    <x v="7"/>
    <n v="1"/>
    <n v="0.16969999999999999"/>
    <n v="18.9893910102546"/>
    <n v="0"/>
    <x v="3"/>
    <x v="2"/>
    <n v="16"/>
    <n v="30"/>
    <m/>
    <m/>
    <m/>
  </r>
  <r>
    <n v="138"/>
    <x v="7"/>
    <n v="1"/>
    <n v="0.15620000000000001"/>
    <n v="48.389226478990103"/>
    <n v="0"/>
    <x v="3"/>
    <x v="3"/>
    <n v="66"/>
    <n v="30"/>
    <m/>
    <m/>
    <m/>
  </r>
  <r>
    <n v="42"/>
    <x v="7"/>
    <n v="1"/>
    <n v="0.17019999999999999"/>
    <n v="46.5442581181414"/>
    <n v="0"/>
    <x v="3"/>
    <x v="3"/>
    <n v="66"/>
    <n v="30"/>
    <m/>
    <m/>
    <m/>
  </r>
  <r>
    <n v="89"/>
    <x v="7"/>
    <n v="1"/>
    <n v="0.1462"/>
    <n v="57.434636977035503"/>
    <n v="0"/>
    <x v="3"/>
    <x v="3"/>
    <n v="66"/>
    <n v="30"/>
    <m/>
    <m/>
    <m/>
  </r>
  <r>
    <n v="15"/>
    <x v="9"/>
    <n v="1"/>
    <n v="0.21909999999999999"/>
    <n v="188.18684952333501"/>
    <n v="0"/>
    <x v="0"/>
    <x v="3"/>
    <n v="56"/>
    <n v="30"/>
    <m/>
    <m/>
    <m/>
  </r>
  <r>
    <n v="0"/>
    <x v="9"/>
    <n v="1"/>
    <n v="0.2422"/>
    <n v="176.46907395683201"/>
    <n v="0"/>
    <x v="0"/>
    <x v="3"/>
    <n v="56"/>
    <n v="30"/>
    <m/>
    <m/>
    <m/>
  </r>
  <r>
    <n v="138"/>
    <x v="7"/>
    <n v="1"/>
    <n v="0.16250000000000001"/>
    <n v="47.985224893316598"/>
    <n v="0"/>
    <x v="3"/>
    <x v="3"/>
    <n v="56"/>
    <n v="30"/>
    <m/>
    <m/>
    <m/>
  </r>
  <r>
    <n v="42"/>
    <x v="7"/>
    <n v="1"/>
    <n v="0.1414"/>
    <n v="56.041049757972303"/>
    <n v="0"/>
    <x v="3"/>
    <x v="3"/>
    <n v="56"/>
    <n v="30"/>
    <m/>
    <m/>
    <m/>
  </r>
  <r>
    <n v="89"/>
    <x v="7"/>
    <n v="1"/>
    <n v="0.14249999999999999"/>
    <n v="55.963192473165599"/>
    <n v="0"/>
    <x v="3"/>
    <x v="3"/>
    <n v="56"/>
    <n v="30"/>
    <m/>
    <m/>
    <m/>
  </r>
  <r>
    <n v="138"/>
    <x v="7"/>
    <n v="1"/>
    <n v="0.1847"/>
    <n v="54.648927114903898"/>
    <n v="0"/>
    <x v="3"/>
    <x v="3"/>
    <n v="16"/>
    <n v="30"/>
    <m/>
    <m/>
    <m/>
  </r>
  <r>
    <n v="42"/>
    <x v="7"/>
    <n v="1"/>
    <n v="0.18590000000000001"/>
    <n v="44.610738567076602"/>
    <n v="0"/>
    <x v="3"/>
    <x v="3"/>
    <n v="16"/>
    <n v="30"/>
    <m/>
    <m/>
    <m/>
  </r>
  <r>
    <n v="89"/>
    <x v="7"/>
    <n v="1"/>
    <n v="0.20580000000000001"/>
    <n v="45.220063677057603"/>
    <n v="0"/>
    <x v="3"/>
    <x v="3"/>
    <n v="16"/>
    <n v="30"/>
    <m/>
    <m/>
    <m/>
  </r>
  <r>
    <n v="138"/>
    <x v="8"/>
    <n v="1"/>
    <n v="0.21460000000000001"/>
    <n v="10.1083221160806"/>
    <n v="0"/>
    <x v="3"/>
    <x v="0"/>
    <n v="66"/>
    <n v="30"/>
    <m/>
    <m/>
    <m/>
  </r>
  <r>
    <n v="42"/>
    <x v="8"/>
    <n v="1"/>
    <n v="0.1885"/>
    <n v="11.2881089681759"/>
    <n v="0"/>
    <x v="3"/>
    <x v="0"/>
    <n v="66"/>
    <n v="30"/>
    <m/>
    <m/>
    <m/>
  </r>
  <r>
    <n v="138"/>
    <x v="8"/>
    <n v="1"/>
    <n v="0.22470000000000001"/>
    <n v="9.3106992691755295"/>
    <n v="0"/>
    <x v="3"/>
    <x v="0"/>
    <n v="56"/>
    <n v="30"/>
    <m/>
    <m/>
    <m/>
  </r>
  <r>
    <n v="89"/>
    <x v="8"/>
    <n v="1"/>
    <n v="0.2283"/>
    <n v="12.250426418147899"/>
    <n v="0"/>
    <x v="3"/>
    <x v="0"/>
    <n v="66"/>
    <n v="30"/>
    <m/>
    <m/>
    <m/>
  </r>
  <r>
    <n v="42"/>
    <x v="8"/>
    <n v="1"/>
    <n v="0.19420000000000001"/>
    <n v="11.991396446246601"/>
    <n v="0"/>
    <x v="3"/>
    <x v="0"/>
    <n v="56"/>
    <n v="30"/>
    <m/>
    <m/>
    <m/>
  </r>
  <r>
    <n v="15"/>
    <x v="9"/>
    <n v="1"/>
    <n v="0.2303"/>
    <n v="147.06621220894101"/>
    <n v="0"/>
    <x v="0"/>
    <x v="3"/>
    <n v="16"/>
    <n v="30"/>
    <m/>
    <m/>
    <m/>
  </r>
  <r>
    <n v="15"/>
    <x v="0"/>
    <n v="1"/>
    <n v="8.4900000000000003E-2"/>
    <n v="2.88318545324727"/>
    <n v="0"/>
    <x v="3"/>
    <x v="0"/>
    <n v="66"/>
    <n v="30"/>
    <m/>
    <m/>
    <m/>
  </r>
  <r>
    <n v="0"/>
    <x v="9"/>
    <n v="1"/>
    <n v="0.2298"/>
    <n v="150.843169534113"/>
    <n v="0"/>
    <x v="0"/>
    <x v="3"/>
    <n v="16"/>
    <n v="30"/>
    <m/>
    <m/>
    <m/>
  </r>
  <r>
    <n v="15"/>
    <x v="0"/>
    <n v="1"/>
    <n v="5.74E-2"/>
    <n v="2.01567891705781"/>
    <n v="0"/>
    <x v="3"/>
    <x v="0"/>
    <n v="56"/>
    <n v="30"/>
    <m/>
    <m/>
    <m/>
  </r>
  <r>
    <n v="0"/>
    <x v="0"/>
    <n v="1"/>
    <n v="9.0999999999999998E-2"/>
    <n v="1.76822848292067"/>
    <n v="0"/>
    <x v="3"/>
    <x v="0"/>
    <n v="66"/>
    <n v="30"/>
    <m/>
    <m/>
    <m/>
  </r>
  <r>
    <n v="138"/>
    <x v="8"/>
    <n v="1"/>
    <n v="0.17069999999999999"/>
    <n v="11.167513204272799"/>
    <n v="0"/>
    <x v="3"/>
    <x v="0"/>
    <n v="16"/>
    <n v="30"/>
    <m/>
    <m/>
    <m/>
  </r>
  <r>
    <n v="89"/>
    <x v="8"/>
    <n v="1"/>
    <n v="0.19259999999999999"/>
    <n v="11.044589144177699"/>
    <n v="0"/>
    <x v="3"/>
    <x v="0"/>
    <n v="56"/>
    <n v="30"/>
    <m/>
    <m/>
    <m/>
  </r>
  <r>
    <n v="15"/>
    <x v="0"/>
    <n v="1"/>
    <n v="9.7500000000000003E-2"/>
    <n v="2.11075897607952"/>
    <n v="0"/>
    <x v="3"/>
    <x v="0"/>
    <n v="16"/>
    <n v="30"/>
    <m/>
    <m/>
    <m/>
  </r>
  <r>
    <n v="0"/>
    <x v="0"/>
    <n v="1"/>
    <n v="6.3399999999999998E-2"/>
    <n v="1.6589992786757599"/>
    <n v="0"/>
    <x v="3"/>
    <x v="0"/>
    <n v="56"/>
    <n v="30"/>
    <m/>
    <m/>
    <m/>
  </r>
  <r>
    <n v="42"/>
    <x v="8"/>
    <n v="1"/>
    <n v="0.1666"/>
    <n v="10.007026631384999"/>
    <n v="0"/>
    <x v="3"/>
    <x v="0"/>
    <n v="16"/>
    <n v="30"/>
    <m/>
    <m/>
    <m/>
  </r>
  <r>
    <n v="0"/>
    <x v="0"/>
    <n v="1"/>
    <n v="9.8500000000000004E-2"/>
    <n v="2.6942123579792598"/>
    <n v="0"/>
    <x v="3"/>
    <x v="0"/>
    <n v="16"/>
    <n v="30"/>
    <m/>
    <m/>
    <m/>
  </r>
  <r>
    <n v="15"/>
    <x v="0"/>
    <n v="1"/>
    <n v="2.35E-2"/>
    <n v="5.6184002896770799"/>
    <n v="0"/>
    <x v="3"/>
    <x v="1"/>
    <n v="66"/>
    <n v="30"/>
    <m/>
    <m/>
    <m/>
  </r>
  <r>
    <n v="0"/>
    <x v="0"/>
    <n v="1"/>
    <n v="3.4000000000000002E-2"/>
    <n v="3.4380146022885998"/>
    <n v="0"/>
    <x v="3"/>
    <x v="1"/>
    <n v="66"/>
    <n v="30"/>
    <m/>
    <m/>
    <m/>
  </r>
  <r>
    <n v="15"/>
    <x v="0"/>
    <n v="1"/>
    <n v="2.12E-2"/>
    <n v="5.7987013142555899"/>
    <n v="0"/>
    <x v="3"/>
    <x v="1"/>
    <n v="56"/>
    <n v="30"/>
    <m/>
    <m/>
    <m/>
  </r>
  <r>
    <n v="0"/>
    <x v="0"/>
    <n v="1"/>
    <n v="3.8300000000000001E-2"/>
    <n v="4.9665230307727999"/>
    <n v="0"/>
    <x v="3"/>
    <x v="1"/>
    <n v="56"/>
    <n v="30"/>
    <m/>
    <m/>
    <m/>
  </r>
  <r>
    <n v="89"/>
    <x v="8"/>
    <n v="1"/>
    <n v="0.16850000000000001"/>
    <n v="10.214432236738499"/>
    <n v="0"/>
    <x v="3"/>
    <x v="0"/>
    <n v="16"/>
    <n v="30"/>
    <m/>
    <m/>
    <m/>
  </r>
  <r>
    <n v="138"/>
    <x v="8"/>
    <n v="1"/>
    <n v="0.16209999999999999"/>
    <n v="15.549025737680401"/>
    <n v="0"/>
    <x v="3"/>
    <x v="1"/>
    <n v="66"/>
    <n v="30"/>
    <m/>
    <m/>
    <m/>
  </r>
  <r>
    <n v="15"/>
    <x v="0"/>
    <n v="1"/>
    <n v="2.1700000000000001E-2"/>
    <n v="9.61096166213974"/>
    <n v="0"/>
    <x v="3"/>
    <x v="1"/>
    <n v="16"/>
    <n v="30"/>
    <m/>
    <m/>
    <m/>
  </r>
  <r>
    <n v="42"/>
    <x v="8"/>
    <n v="1"/>
    <n v="0.18179999999999999"/>
    <n v="14.919953151606"/>
    <n v="0"/>
    <x v="3"/>
    <x v="1"/>
    <n v="66"/>
    <n v="30"/>
    <m/>
    <m/>
    <m/>
  </r>
  <r>
    <n v="0"/>
    <x v="0"/>
    <n v="1"/>
    <n v="3.5400000000000001E-2"/>
    <n v="8.4443530188873392"/>
    <n v="0"/>
    <x v="3"/>
    <x v="1"/>
    <n v="16"/>
    <n v="30"/>
    <m/>
    <m/>
    <m/>
  </r>
  <r>
    <n v="89"/>
    <x v="8"/>
    <n v="1"/>
    <n v="0.18909999999999999"/>
    <n v="14.3263119682669"/>
    <n v="0"/>
    <x v="3"/>
    <x v="1"/>
    <n v="66"/>
    <n v="30"/>
    <m/>
    <m/>
    <m/>
  </r>
  <r>
    <n v="138"/>
    <x v="8"/>
    <n v="1"/>
    <n v="0.17180000000000001"/>
    <n v="10.9998624590225"/>
    <n v="0"/>
    <x v="3"/>
    <x v="1"/>
    <n v="56"/>
    <n v="30"/>
    <m/>
    <m/>
    <m/>
  </r>
  <r>
    <n v="15"/>
    <x v="0"/>
    <n v="1"/>
    <n v="6.3E-2"/>
    <n v="19.710437254980199"/>
    <n v="0"/>
    <x v="3"/>
    <x v="2"/>
    <n v="66"/>
    <n v="30"/>
    <m/>
    <m/>
    <m/>
  </r>
  <r>
    <n v="42"/>
    <x v="8"/>
    <n v="1"/>
    <n v="0.16009999999999999"/>
    <n v="12.592639985959901"/>
    <n v="0"/>
    <x v="3"/>
    <x v="1"/>
    <n v="56"/>
    <n v="30"/>
    <m/>
    <m/>
    <m/>
  </r>
  <r>
    <n v="0"/>
    <x v="0"/>
    <n v="1"/>
    <n v="3.8199999999999998E-2"/>
    <n v="18.8343289988115"/>
    <n v="0"/>
    <x v="3"/>
    <x v="2"/>
    <n v="66"/>
    <n v="30"/>
    <m/>
    <m/>
    <m/>
  </r>
  <r>
    <n v="89"/>
    <x v="8"/>
    <n v="1"/>
    <n v="0.20130000000000001"/>
    <n v="13.208284118678399"/>
    <n v="0"/>
    <x v="3"/>
    <x v="1"/>
    <n v="56"/>
    <n v="30"/>
    <m/>
    <m/>
    <m/>
  </r>
  <r>
    <n v="138"/>
    <x v="8"/>
    <n v="1"/>
    <n v="0.1525"/>
    <n v="13.6779702790081"/>
    <n v="0"/>
    <x v="3"/>
    <x v="1"/>
    <n v="16"/>
    <n v="30"/>
    <m/>
    <m/>
    <m/>
  </r>
  <r>
    <n v="42"/>
    <x v="8"/>
    <n v="1"/>
    <n v="0.19839999999999999"/>
    <n v="14.1640402581542"/>
    <n v="0"/>
    <x v="3"/>
    <x v="1"/>
    <n v="16"/>
    <n v="30"/>
    <m/>
    <m/>
    <m/>
  </r>
  <r>
    <n v="0"/>
    <x v="0"/>
    <n v="1"/>
    <n v="5.2600000000000001E-2"/>
    <n v="23.305891144089401"/>
    <n v="0"/>
    <x v="3"/>
    <x v="2"/>
    <n v="56"/>
    <n v="30"/>
    <m/>
    <m/>
    <m/>
  </r>
  <r>
    <n v="15"/>
    <x v="0"/>
    <n v="1"/>
    <n v="4.7199999999999999E-2"/>
    <n v="26.223518214188498"/>
    <n v="0"/>
    <x v="3"/>
    <x v="2"/>
    <n v="56"/>
    <n v="30"/>
    <m/>
    <m/>
    <m/>
  </r>
  <r>
    <n v="0"/>
    <x v="0"/>
    <n v="1"/>
    <n v="0.02"/>
    <n v="12.674587473738899"/>
    <n v="0"/>
    <x v="3"/>
    <x v="2"/>
    <n v="16"/>
    <n v="30"/>
    <m/>
    <m/>
    <m/>
  </r>
  <r>
    <n v="89"/>
    <x v="8"/>
    <n v="1"/>
    <n v="0.17080000000000001"/>
    <n v="13.661086917854799"/>
    <n v="0"/>
    <x v="3"/>
    <x v="1"/>
    <n v="16"/>
    <n v="30"/>
    <m/>
    <m/>
    <m/>
  </r>
  <r>
    <n v="15"/>
    <x v="0"/>
    <n v="1"/>
    <n v="3.1199999999999999E-2"/>
    <n v="14.8044144245795"/>
    <n v="0"/>
    <x v="3"/>
    <x v="2"/>
    <n v="16"/>
    <n v="30"/>
    <m/>
    <m/>
    <m/>
  </r>
  <r>
    <n v="138"/>
    <x v="8"/>
    <n v="1"/>
    <n v="0.14760000000000001"/>
    <n v="22.296377978287602"/>
    <n v="0"/>
    <x v="3"/>
    <x v="2"/>
    <n v="66"/>
    <n v="30"/>
    <m/>
    <m/>
    <m/>
  </r>
  <r>
    <n v="42"/>
    <x v="8"/>
    <n v="1"/>
    <n v="0.18179999999999999"/>
    <n v="21.488179037813001"/>
    <n v="0"/>
    <x v="3"/>
    <x v="2"/>
    <n v="66"/>
    <n v="30"/>
    <m/>
    <m/>
    <m/>
  </r>
  <r>
    <n v="89"/>
    <x v="8"/>
    <n v="1"/>
    <n v="0.16550000000000001"/>
    <n v="21.452750481199399"/>
    <n v="0"/>
    <x v="3"/>
    <x v="2"/>
    <n v="66"/>
    <n v="30"/>
    <m/>
    <m/>
    <m/>
  </r>
  <r>
    <n v="138"/>
    <x v="8"/>
    <n v="1"/>
    <n v="0.17130000000000001"/>
    <n v="19.8648633752018"/>
    <n v="0"/>
    <x v="3"/>
    <x v="2"/>
    <n v="56"/>
    <n v="30"/>
    <m/>
    <m/>
    <m/>
  </r>
  <r>
    <n v="42"/>
    <x v="8"/>
    <n v="1"/>
    <n v="0.19370000000000001"/>
    <n v="19.623177130240901"/>
    <n v="0"/>
    <x v="3"/>
    <x v="2"/>
    <n v="56"/>
    <n v="30"/>
    <m/>
    <m/>
    <m/>
  </r>
  <r>
    <n v="0"/>
    <x v="0"/>
    <n v="1"/>
    <n v="3.5099999999999999E-2"/>
    <n v="44.377963475883"/>
    <n v="0"/>
    <x v="3"/>
    <x v="3"/>
    <n v="66"/>
    <n v="30"/>
    <m/>
    <m/>
    <m/>
  </r>
  <r>
    <n v="89"/>
    <x v="8"/>
    <n v="1"/>
    <n v="0.21010000000000001"/>
    <n v="22.0465215477161"/>
    <n v="0"/>
    <x v="3"/>
    <x v="2"/>
    <n v="56"/>
    <n v="30"/>
    <m/>
    <m/>
    <m/>
  </r>
  <r>
    <n v="15"/>
    <x v="0"/>
    <n v="1"/>
    <n v="3.3399999999999999E-2"/>
    <n v="59.070237919688203"/>
    <n v="0"/>
    <x v="3"/>
    <x v="3"/>
    <n v="66"/>
    <n v="30"/>
    <m/>
    <m/>
    <m/>
  </r>
  <r>
    <n v="138"/>
    <x v="8"/>
    <n v="1"/>
    <n v="0.1205"/>
    <n v="17.268551111221299"/>
    <n v="0"/>
    <x v="3"/>
    <x v="2"/>
    <n v="16"/>
    <n v="30"/>
    <m/>
    <m/>
    <m/>
  </r>
  <r>
    <n v="42"/>
    <x v="8"/>
    <n v="1"/>
    <n v="0.15190000000000001"/>
    <n v="19.0231828442774"/>
    <n v="0"/>
    <x v="3"/>
    <x v="2"/>
    <n v="16"/>
    <n v="30"/>
    <m/>
    <m/>
    <m/>
  </r>
  <r>
    <n v="89"/>
    <x v="8"/>
    <n v="1"/>
    <n v="0.1741"/>
    <n v="22.797452722210402"/>
    <n v="0"/>
    <x v="3"/>
    <x v="2"/>
    <n v="16"/>
    <n v="30"/>
    <m/>
    <m/>
    <m/>
  </r>
  <r>
    <n v="0"/>
    <x v="0"/>
    <n v="1"/>
    <n v="5.7700000000000001E-2"/>
    <n v="66.314945016056299"/>
    <n v="0"/>
    <x v="3"/>
    <x v="3"/>
    <n v="56"/>
    <n v="30"/>
    <m/>
    <m/>
    <m/>
  </r>
  <r>
    <n v="138"/>
    <x v="8"/>
    <n v="1"/>
    <n v="0.1973"/>
    <n v="44.938470303080898"/>
    <n v="0"/>
    <x v="3"/>
    <x v="3"/>
    <n v="66"/>
    <n v="30"/>
    <m/>
    <m/>
    <m/>
  </r>
  <r>
    <n v="15"/>
    <x v="0"/>
    <n v="1"/>
    <n v="6.1899999999999997E-2"/>
    <n v="70.061799358110804"/>
    <n v="0"/>
    <x v="3"/>
    <x v="3"/>
    <n v="56"/>
    <n v="30"/>
    <m/>
    <m/>
    <m/>
  </r>
  <r>
    <n v="42"/>
    <x v="8"/>
    <n v="1"/>
    <n v="0.2165"/>
    <n v="55.227406098041598"/>
    <n v="0"/>
    <x v="3"/>
    <x v="3"/>
    <n v="66"/>
    <n v="30"/>
    <m/>
    <m/>
    <m/>
  </r>
  <r>
    <n v="89"/>
    <x v="8"/>
    <n v="1"/>
    <n v="0.19969999999999999"/>
    <n v="45.439358386676702"/>
    <n v="0"/>
    <x v="3"/>
    <x v="3"/>
    <n v="66"/>
    <n v="30"/>
    <m/>
    <m/>
    <m/>
  </r>
  <r>
    <n v="0"/>
    <x v="0"/>
    <n v="1"/>
    <n v="2.3699999999999999E-2"/>
    <n v="62.549850039649698"/>
    <n v="0"/>
    <x v="3"/>
    <x v="3"/>
    <n v="16"/>
    <n v="30"/>
    <m/>
    <m/>
    <m/>
  </r>
  <r>
    <n v="138"/>
    <x v="8"/>
    <n v="1"/>
    <n v="0.1721"/>
    <n v="49.0032229050993"/>
    <n v="0"/>
    <x v="3"/>
    <x v="3"/>
    <n v="56"/>
    <n v="30"/>
    <m/>
    <m/>
    <m/>
  </r>
  <r>
    <n v="0"/>
    <x v="4"/>
    <n v="1"/>
    <n v="0.12039999999999999"/>
    <n v="3.5602063359692599"/>
    <n v="0"/>
    <x v="3"/>
    <x v="0"/>
    <n v="66"/>
    <n v="30"/>
    <m/>
    <m/>
    <m/>
  </r>
  <r>
    <n v="0"/>
    <x v="4"/>
    <n v="1"/>
    <n v="9.6799999999999997E-2"/>
    <n v="6.0338562503456998"/>
    <n v="0"/>
    <x v="3"/>
    <x v="0"/>
    <n v="56"/>
    <n v="30"/>
    <m/>
    <m/>
    <m/>
  </r>
  <r>
    <n v="15"/>
    <x v="0"/>
    <n v="1"/>
    <n v="2.6599999999999999E-2"/>
    <n v="54.6139223659411"/>
    <n v="0"/>
    <x v="3"/>
    <x v="3"/>
    <n v="16"/>
    <n v="30"/>
    <m/>
    <m/>
    <m/>
  </r>
  <r>
    <n v="42"/>
    <x v="8"/>
    <n v="1"/>
    <n v="0.16270000000000001"/>
    <n v="45.648557289037797"/>
    <n v="0"/>
    <x v="3"/>
    <x v="3"/>
    <n v="56"/>
    <n v="30"/>
    <m/>
    <m/>
    <m/>
  </r>
  <r>
    <n v="0"/>
    <x v="4"/>
    <n v="1"/>
    <n v="9.6500000000000002E-2"/>
    <n v="3.6472085420973599"/>
    <n v="0"/>
    <x v="3"/>
    <x v="0"/>
    <n v="16"/>
    <n v="30"/>
    <m/>
    <m/>
    <m/>
  </r>
  <r>
    <n v="15"/>
    <x v="4"/>
    <n v="1"/>
    <n v="0.10150000000000001"/>
    <n v="4.4333494920283503"/>
    <n v="0"/>
    <x v="3"/>
    <x v="0"/>
    <n v="66"/>
    <n v="30"/>
    <m/>
    <m/>
    <m/>
  </r>
  <r>
    <n v="15"/>
    <x v="4"/>
    <n v="1"/>
    <n v="0.10199999999999999"/>
    <n v="2.8750271382741599"/>
    <n v="0"/>
    <x v="3"/>
    <x v="0"/>
    <n v="56"/>
    <n v="30"/>
    <m/>
    <m/>
    <m/>
  </r>
  <r>
    <n v="0"/>
    <x v="4"/>
    <n v="1"/>
    <n v="4.4299999999999999E-2"/>
    <n v="7.8285463494248599"/>
    <n v="0"/>
    <x v="3"/>
    <x v="1"/>
    <n v="66"/>
    <n v="30"/>
    <m/>
    <m/>
    <m/>
  </r>
  <r>
    <n v="15"/>
    <x v="4"/>
    <n v="1"/>
    <n v="9.69E-2"/>
    <n v="3.5062548769637898"/>
    <n v="0"/>
    <x v="3"/>
    <x v="0"/>
    <n v="16"/>
    <n v="30"/>
    <m/>
    <m/>
    <m/>
  </r>
  <r>
    <n v="89"/>
    <x v="8"/>
    <n v="1"/>
    <n v="0.14660000000000001"/>
    <n v="58.550081733148502"/>
    <n v="0"/>
    <x v="3"/>
    <x v="3"/>
    <n v="56"/>
    <n v="30"/>
    <m/>
    <m/>
    <m/>
  </r>
  <r>
    <n v="0"/>
    <x v="4"/>
    <n v="1"/>
    <n v="5.45E-2"/>
    <n v="11.4713278831914"/>
    <n v="0"/>
    <x v="3"/>
    <x v="1"/>
    <n v="56"/>
    <n v="30"/>
    <m/>
    <m/>
    <m/>
  </r>
  <r>
    <n v="15"/>
    <x v="4"/>
    <n v="1"/>
    <n v="6.6299999999999998E-2"/>
    <n v="12.2916920538991"/>
    <n v="0"/>
    <x v="3"/>
    <x v="1"/>
    <n v="66"/>
    <n v="30"/>
    <m/>
    <m/>
    <m/>
  </r>
  <r>
    <n v="0"/>
    <x v="4"/>
    <n v="1"/>
    <n v="6.59E-2"/>
    <n v="10.6934724701568"/>
    <n v="0"/>
    <x v="3"/>
    <x v="1"/>
    <n v="16"/>
    <n v="30"/>
    <m/>
    <m/>
    <m/>
  </r>
  <r>
    <n v="138"/>
    <x v="8"/>
    <n v="1"/>
    <n v="0.18559999999999999"/>
    <n v="48.680684876628199"/>
    <n v="0"/>
    <x v="3"/>
    <x v="3"/>
    <n v="16"/>
    <n v="30"/>
    <m/>
    <m/>
    <m/>
  </r>
  <r>
    <n v="15"/>
    <x v="4"/>
    <n v="1"/>
    <n v="5.0999999999999997E-2"/>
    <n v="9.52045233314856"/>
    <n v="0"/>
    <x v="3"/>
    <x v="1"/>
    <n v="56"/>
    <n v="30"/>
    <m/>
    <m/>
    <m/>
  </r>
  <r>
    <n v="42"/>
    <x v="8"/>
    <n v="1"/>
    <n v="0.18759999999999999"/>
    <n v="44.494194041937497"/>
    <n v="0"/>
    <x v="3"/>
    <x v="3"/>
    <n v="16"/>
    <n v="30"/>
    <m/>
    <m/>
    <m/>
  </r>
  <r>
    <n v="15"/>
    <x v="4"/>
    <n v="1"/>
    <n v="8.4500000000000006E-2"/>
    <n v="6.1105638593435199"/>
    <n v="0"/>
    <x v="3"/>
    <x v="1"/>
    <n v="16"/>
    <n v="30"/>
    <m/>
    <m/>
    <m/>
  </r>
  <r>
    <n v="138"/>
    <x v="3"/>
    <n v="1"/>
    <n v="0.2369"/>
    <n v="10.862176856026"/>
    <n v="0"/>
    <x v="3"/>
    <x v="0"/>
    <n v="66"/>
    <n v="30"/>
    <m/>
    <m/>
    <m/>
  </r>
  <r>
    <n v="0"/>
    <x v="4"/>
    <n v="1"/>
    <n v="6.6799999999999998E-2"/>
    <n v="21.826496596913699"/>
    <n v="0"/>
    <x v="3"/>
    <x v="2"/>
    <n v="66"/>
    <n v="30"/>
    <m/>
    <m/>
    <m/>
  </r>
  <r>
    <n v="42"/>
    <x v="3"/>
    <n v="1"/>
    <n v="0.24440000000000001"/>
    <n v="10.685741259250699"/>
    <n v="0"/>
    <x v="3"/>
    <x v="0"/>
    <n v="66"/>
    <n v="30"/>
    <m/>
    <m/>
    <m/>
  </r>
  <r>
    <n v="15"/>
    <x v="4"/>
    <n v="1"/>
    <n v="4.8399999999999999E-2"/>
    <n v="19.553026439156302"/>
    <n v="0"/>
    <x v="3"/>
    <x v="2"/>
    <n v="66"/>
    <n v="30"/>
    <m/>
    <m/>
    <m/>
  </r>
  <r>
    <n v="89"/>
    <x v="8"/>
    <n v="1"/>
    <n v="0.1449"/>
    <n v="48.061884596012497"/>
    <n v="0"/>
    <x v="3"/>
    <x v="3"/>
    <n v="16"/>
    <n v="30"/>
    <m/>
    <m/>
    <m/>
  </r>
  <r>
    <n v="138"/>
    <x v="3"/>
    <n v="1"/>
    <n v="0.1996"/>
    <n v="11.844016252085501"/>
    <n v="0"/>
    <x v="3"/>
    <x v="0"/>
    <n v="56"/>
    <n v="30"/>
    <m/>
    <m/>
    <m/>
  </r>
  <r>
    <n v="0"/>
    <x v="4"/>
    <n v="1"/>
    <n v="7.4700000000000003E-2"/>
    <n v="22.7218961403705"/>
    <n v="0"/>
    <x v="3"/>
    <x v="2"/>
    <n v="56"/>
    <n v="30"/>
    <m/>
    <m/>
    <m/>
  </r>
  <r>
    <n v="42"/>
    <x v="3"/>
    <n v="1"/>
    <n v="0.186"/>
    <n v="11.372681401669899"/>
    <n v="0"/>
    <x v="3"/>
    <x v="0"/>
    <n v="56"/>
    <n v="30"/>
    <m/>
    <m/>
    <m/>
  </r>
  <r>
    <n v="89"/>
    <x v="3"/>
    <n v="1"/>
    <n v="0.21299999999999999"/>
    <n v="10.7603612816892"/>
    <n v="0"/>
    <x v="3"/>
    <x v="0"/>
    <n v="66"/>
    <n v="30"/>
    <m/>
    <m/>
    <m/>
  </r>
  <r>
    <n v="15"/>
    <x v="4"/>
    <n v="1"/>
    <n v="4.2200000000000001E-2"/>
    <n v="24.485381326172501"/>
    <n v="0"/>
    <x v="3"/>
    <x v="2"/>
    <n v="56"/>
    <n v="30"/>
    <m/>
    <m/>
    <m/>
  </r>
  <r>
    <n v="138"/>
    <x v="3"/>
    <n v="1"/>
    <n v="0.2477"/>
    <n v="11.5433914032764"/>
    <n v="0"/>
    <x v="3"/>
    <x v="0"/>
    <n v="16"/>
    <n v="30"/>
    <m/>
    <m/>
    <m/>
  </r>
  <r>
    <n v="42"/>
    <x v="3"/>
    <n v="1"/>
    <n v="0.21540000000000001"/>
    <n v="10.0482394536957"/>
    <n v="0"/>
    <x v="3"/>
    <x v="0"/>
    <n v="16"/>
    <n v="30"/>
    <m/>
    <m/>
    <m/>
  </r>
  <r>
    <n v="0"/>
    <x v="4"/>
    <n v="1"/>
    <n v="6.8000000000000005E-2"/>
    <n v="28.733028498012501"/>
    <n v="0"/>
    <x v="3"/>
    <x v="2"/>
    <n v="16"/>
    <n v="30"/>
    <m/>
    <m/>
    <m/>
  </r>
  <r>
    <n v="15"/>
    <x v="4"/>
    <n v="1"/>
    <n v="6.4799999999999996E-2"/>
    <n v="20.152180057018899"/>
    <n v="0"/>
    <x v="3"/>
    <x v="2"/>
    <n v="16"/>
    <n v="30"/>
    <m/>
    <m/>
    <m/>
  </r>
  <r>
    <n v="89"/>
    <x v="3"/>
    <n v="1"/>
    <n v="0.18179999999999999"/>
    <n v="12.602545566856801"/>
    <n v="0"/>
    <x v="3"/>
    <x v="0"/>
    <n v="56"/>
    <n v="30"/>
    <m/>
    <m/>
    <m/>
  </r>
  <r>
    <n v="138"/>
    <x v="3"/>
    <n v="1"/>
    <n v="0.21210000000000001"/>
    <n v="17.134702420793399"/>
    <n v="0"/>
    <x v="3"/>
    <x v="1"/>
    <n v="66"/>
    <n v="30"/>
    <m/>
    <m/>
    <m/>
  </r>
  <r>
    <n v="42"/>
    <x v="3"/>
    <n v="1"/>
    <n v="0.1817"/>
    <n v="17.1506154099479"/>
    <n v="0"/>
    <x v="3"/>
    <x v="1"/>
    <n v="66"/>
    <n v="30"/>
    <m/>
    <m/>
    <m/>
  </r>
  <r>
    <n v="89"/>
    <x v="3"/>
    <n v="1"/>
    <n v="0.2487"/>
    <n v="10.4232894121669"/>
    <n v="0"/>
    <x v="3"/>
    <x v="0"/>
    <n v="16"/>
    <n v="30"/>
    <m/>
    <m/>
    <m/>
  </r>
  <r>
    <n v="138"/>
    <x v="3"/>
    <n v="1"/>
    <n v="0.19919999999999999"/>
    <n v="15.6085204160772"/>
    <n v="0"/>
    <x v="3"/>
    <x v="1"/>
    <n v="56"/>
    <n v="30"/>
    <m/>
    <m/>
    <m/>
  </r>
  <r>
    <n v="42"/>
    <x v="3"/>
    <n v="1"/>
    <n v="0.20860000000000001"/>
    <n v="14.685286675114099"/>
    <n v="0"/>
    <x v="3"/>
    <x v="1"/>
    <n v="56"/>
    <n v="30"/>
    <m/>
    <m/>
    <m/>
  </r>
  <r>
    <n v="89"/>
    <x v="3"/>
    <n v="1"/>
    <n v="0.18379999999999999"/>
    <n v="16.307416036259301"/>
    <n v="0"/>
    <x v="3"/>
    <x v="1"/>
    <n v="66"/>
    <n v="30"/>
    <m/>
    <m/>
    <m/>
  </r>
  <r>
    <n v="0"/>
    <x v="4"/>
    <n v="1"/>
    <n v="6.7199999999999996E-2"/>
    <n v="59.230505525134497"/>
    <n v="0"/>
    <x v="3"/>
    <x v="3"/>
    <n v="66"/>
    <n v="30"/>
    <m/>
    <m/>
    <m/>
  </r>
  <r>
    <n v="138"/>
    <x v="3"/>
    <n v="1"/>
    <n v="0.1734"/>
    <n v="16.007151258177998"/>
    <n v="0"/>
    <x v="3"/>
    <x v="1"/>
    <n v="16"/>
    <n v="30"/>
    <m/>
    <m/>
    <m/>
  </r>
  <r>
    <n v="42"/>
    <x v="3"/>
    <n v="1"/>
    <n v="0.14779999999999999"/>
    <n v="15.301008392125301"/>
    <n v="0"/>
    <x v="3"/>
    <x v="1"/>
    <n v="16"/>
    <n v="30"/>
    <m/>
    <m/>
    <m/>
  </r>
  <r>
    <n v="89"/>
    <x v="3"/>
    <n v="1"/>
    <n v="0.1933"/>
    <n v="15.2204245268367"/>
    <n v="0"/>
    <x v="3"/>
    <x v="1"/>
    <n v="56"/>
    <n v="30"/>
    <m/>
    <m/>
    <m/>
  </r>
  <r>
    <n v="15"/>
    <x v="4"/>
    <n v="1"/>
    <n v="8.0699999999999994E-2"/>
    <n v="81.048959529958594"/>
    <n v="0"/>
    <x v="3"/>
    <x v="3"/>
    <n v="66"/>
    <n v="30"/>
    <m/>
    <m/>
    <m/>
  </r>
  <r>
    <n v="138"/>
    <x v="3"/>
    <n v="1"/>
    <n v="0.18870000000000001"/>
    <n v="19.3298835200257"/>
    <n v="0"/>
    <x v="3"/>
    <x v="2"/>
    <n v="66"/>
    <n v="30"/>
    <m/>
    <m/>
    <m/>
  </r>
  <r>
    <n v="89"/>
    <x v="3"/>
    <n v="1"/>
    <n v="0.19059999999999999"/>
    <n v="16.784286243840999"/>
    <n v="0"/>
    <x v="3"/>
    <x v="1"/>
    <n v="16"/>
    <n v="30"/>
    <m/>
    <m/>
    <m/>
  </r>
  <r>
    <n v="42"/>
    <x v="3"/>
    <n v="1"/>
    <n v="0.1537"/>
    <n v="19.614664075896101"/>
    <n v="0"/>
    <x v="3"/>
    <x v="2"/>
    <n v="66"/>
    <n v="30"/>
    <m/>
    <m/>
    <m/>
  </r>
  <r>
    <n v="138"/>
    <x v="3"/>
    <n v="1"/>
    <n v="0.1842"/>
    <n v="18.099555508699201"/>
    <n v="0"/>
    <x v="3"/>
    <x v="2"/>
    <n v="56"/>
    <n v="30"/>
    <m/>
    <m/>
    <m/>
  </r>
  <r>
    <n v="0"/>
    <x v="4"/>
    <n v="1"/>
    <n v="4.0800000000000003E-2"/>
    <n v="60.551958163734497"/>
    <n v="0"/>
    <x v="3"/>
    <x v="3"/>
    <n v="56"/>
    <n v="30"/>
    <m/>
    <m/>
    <m/>
  </r>
  <r>
    <n v="89"/>
    <x v="3"/>
    <n v="1"/>
    <n v="0.20130000000000001"/>
    <n v="18.979220203123901"/>
    <n v="0"/>
    <x v="3"/>
    <x v="2"/>
    <n v="66"/>
    <n v="30"/>
    <m/>
    <m/>
    <m/>
  </r>
  <r>
    <n v="42"/>
    <x v="3"/>
    <n v="1"/>
    <n v="0.20499999999999999"/>
    <n v="23.4407008448615"/>
    <n v="0"/>
    <x v="3"/>
    <x v="2"/>
    <n v="56"/>
    <n v="30"/>
    <m/>
    <m/>
    <m/>
  </r>
  <r>
    <n v="138"/>
    <x v="3"/>
    <n v="1"/>
    <n v="0.23169999999999999"/>
    <n v="20.727289437316301"/>
    <n v="0"/>
    <x v="3"/>
    <x v="2"/>
    <n v="16"/>
    <n v="30"/>
    <m/>
    <m/>
    <m/>
  </r>
  <r>
    <n v="89"/>
    <x v="3"/>
    <n v="1"/>
    <n v="0.19500000000000001"/>
    <n v="19.169292935170201"/>
    <n v="0"/>
    <x v="3"/>
    <x v="2"/>
    <n v="56"/>
    <n v="30"/>
    <m/>
    <m/>
    <m/>
  </r>
  <r>
    <n v="42"/>
    <x v="3"/>
    <n v="1"/>
    <n v="0.22559999999999999"/>
    <n v="19.063666245899999"/>
    <n v="0"/>
    <x v="3"/>
    <x v="2"/>
    <n v="16"/>
    <n v="30"/>
    <m/>
    <m/>
    <m/>
  </r>
  <r>
    <n v="15"/>
    <x v="4"/>
    <n v="1"/>
    <n v="6.0199999999999997E-2"/>
    <n v="78.092470396775695"/>
    <n v="0"/>
    <x v="3"/>
    <x v="3"/>
    <n v="56"/>
    <n v="30"/>
    <m/>
    <m/>
    <m/>
  </r>
  <r>
    <n v="89"/>
    <x v="3"/>
    <n v="1"/>
    <n v="0.21809999999999999"/>
    <n v="20.0976389748975"/>
    <n v="0"/>
    <x v="3"/>
    <x v="2"/>
    <n v="16"/>
    <n v="30"/>
    <m/>
    <m/>
    <m/>
  </r>
  <r>
    <n v="0"/>
    <x v="4"/>
    <n v="1"/>
    <n v="4.9599999999999998E-2"/>
    <n v="69.517558921128497"/>
    <n v="0"/>
    <x v="3"/>
    <x v="3"/>
    <n v="16"/>
    <n v="30"/>
    <m/>
    <m/>
    <m/>
  </r>
  <r>
    <n v="0"/>
    <x v="5"/>
    <n v="1"/>
    <n v="0.1202"/>
    <n v="7.46277201082557"/>
    <n v="0"/>
    <x v="3"/>
    <x v="0"/>
    <n v="66"/>
    <n v="30"/>
    <m/>
    <m/>
    <m/>
  </r>
  <r>
    <n v="138"/>
    <x v="3"/>
    <n v="1"/>
    <n v="0.2306"/>
    <n v="48.671069412026498"/>
    <n v="0"/>
    <x v="3"/>
    <x v="3"/>
    <n v="66"/>
    <n v="30"/>
    <m/>
    <m/>
    <m/>
  </r>
  <r>
    <n v="0"/>
    <x v="5"/>
    <n v="1"/>
    <n v="0.11609999999999999"/>
    <n v="5.4854990141466198"/>
    <n v="0"/>
    <x v="3"/>
    <x v="0"/>
    <n v="56"/>
    <n v="30"/>
    <m/>
    <m/>
    <m/>
  </r>
  <r>
    <n v="15"/>
    <x v="4"/>
    <n v="1"/>
    <n v="4.9599999999999998E-2"/>
    <n v="56.992550911847502"/>
    <n v="0"/>
    <x v="3"/>
    <x v="3"/>
    <n v="16"/>
    <n v="30"/>
    <m/>
    <m/>
    <m/>
  </r>
  <r>
    <n v="0"/>
    <x v="5"/>
    <n v="1"/>
    <n v="0.13830000000000001"/>
    <n v="6.1246095648966703"/>
    <n v="0"/>
    <x v="3"/>
    <x v="0"/>
    <n v="16"/>
    <n v="30"/>
    <m/>
    <m/>
    <m/>
  </r>
  <r>
    <n v="42"/>
    <x v="3"/>
    <n v="1"/>
    <n v="0.2155"/>
    <n v="51.716426525730597"/>
    <n v="0"/>
    <x v="3"/>
    <x v="3"/>
    <n v="66"/>
    <n v="30"/>
    <m/>
    <m/>
    <m/>
  </r>
  <r>
    <n v="15"/>
    <x v="5"/>
    <n v="1"/>
    <n v="9.9099999999999994E-2"/>
    <n v="9.1849678717553598"/>
    <n v="0"/>
    <x v="3"/>
    <x v="0"/>
    <n v="66"/>
    <n v="30"/>
    <m/>
    <m/>
    <m/>
  </r>
  <r>
    <n v="0"/>
    <x v="5"/>
    <n v="1"/>
    <n v="7.7499999999999999E-2"/>
    <n v="15.9801416951231"/>
    <n v="0"/>
    <x v="3"/>
    <x v="1"/>
    <n v="66"/>
    <n v="30"/>
    <m/>
    <m/>
    <m/>
  </r>
  <r>
    <n v="15"/>
    <x v="5"/>
    <n v="1"/>
    <n v="0.13780000000000001"/>
    <n v="4.6190836681052998"/>
    <n v="0"/>
    <x v="3"/>
    <x v="0"/>
    <n v="56"/>
    <n v="30"/>
    <m/>
    <m/>
    <m/>
  </r>
  <r>
    <n v="15"/>
    <x v="5"/>
    <n v="1"/>
    <n v="0.1191"/>
    <n v="4.9500409429892898"/>
    <n v="0"/>
    <x v="3"/>
    <x v="0"/>
    <n v="16"/>
    <n v="30"/>
    <m/>
    <m/>
    <m/>
  </r>
  <r>
    <n v="0"/>
    <x v="5"/>
    <n v="1"/>
    <n v="0.10639999999999999"/>
    <n v="16.918562469072601"/>
    <n v="0"/>
    <x v="3"/>
    <x v="1"/>
    <n v="56"/>
    <n v="30"/>
    <m/>
    <m/>
    <m/>
  </r>
  <r>
    <n v="138"/>
    <x v="3"/>
    <n v="1"/>
    <n v="0.16889999999999999"/>
    <n v="43.645935930777298"/>
    <n v="0"/>
    <x v="3"/>
    <x v="3"/>
    <n v="56"/>
    <n v="30"/>
    <m/>
    <m/>
    <m/>
  </r>
  <r>
    <n v="89"/>
    <x v="3"/>
    <n v="1"/>
    <n v="0.2298"/>
    <n v="66.243429430760401"/>
    <n v="0"/>
    <x v="3"/>
    <x v="3"/>
    <n v="66"/>
    <n v="30"/>
    <m/>
    <m/>
    <m/>
  </r>
  <r>
    <n v="15"/>
    <x v="5"/>
    <n v="1"/>
    <n v="8.3099999999999993E-2"/>
    <n v="15.8346252907067"/>
    <n v="0"/>
    <x v="3"/>
    <x v="1"/>
    <n v="66"/>
    <n v="30"/>
    <m/>
    <m/>
    <m/>
  </r>
  <r>
    <n v="0"/>
    <x v="5"/>
    <n v="1"/>
    <n v="9.8299999999999998E-2"/>
    <n v="13.625317893922301"/>
    <n v="0"/>
    <x v="3"/>
    <x v="1"/>
    <n v="16"/>
    <n v="30"/>
    <m/>
    <m/>
    <m/>
  </r>
  <r>
    <n v="42"/>
    <x v="3"/>
    <n v="1"/>
    <n v="0.1943"/>
    <n v="48.423196088988298"/>
    <n v="0"/>
    <x v="3"/>
    <x v="3"/>
    <n v="56"/>
    <n v="30"/>
    <m/>
    <m/>
    <m/>
  </r>
  <r>
    <n v="15"/>
    <x v="5"/>
    <n v="1"/>
    <n v="7.9100000000000004E-2"/>
    <n v="21.608005075715401"/>
    <n v="0"/>
    <x v="3"/>
    <x v="1"/>
    <n v="56"/>
    <n v="30"/>
    <m/>
    <m/>
    <m/>
  </r>
  <r>
    <n v="0"/>
    <x v="5"/>
    <n v="1"/>
    <n v="8.5300000000000001E-2"/>
    <n v="22.5396718438714"/>
    <n v="0"/>
    <x v="3"/>
    <x v="2"/>
    <n v="66"/>
    <n v="30"/>
    <m/>
    <m/>
    <m/>
  </r>
  <r>
    <n v="15"/>
    <x v="5"/>
    <n v="1"/>
    <n v="0.10299999999999999"/>
    <n v="15.511964522302099"/>
    <n v="0"/>
    <x v="3"/>
    <x v="1"/>
    <n v="16"/>
    <n v="30"/>
    <m/>
    <m/>
    <m/>
  </r>
  <r>
    <n v="89"/>
    <x v="3"/>
    <n v="1"/>
    <n v="0.21690000000000001"/>
    <n v="46.795455402228903"/>
    <n v="0"/>
    <x v="3"/>
    <x v="3"/>
    <n v="56"/>
    <n v="30"/>
    <m/>
    <m/>
    <m/>
  </r>
  <r>
    <n v="138"/>
    <x v="3"/>
    <n v="1"/>
    <n v="0.24110000000000001"/>
    <n v="46.637465631123597"/>
    <n v="0"/>
    <x v="3"/>
    <x v="3"/>
    <n v="16"/>
    <n v="30"/>
    <m/>
    <m/>
    <m/>
  </r>
  <r>
    <n v="0"/>
    <x v="5"/>
    <n v="1"/>
    <n v="0.1163"/>
    <n v="24.909171609673599"/>
    <n v="0"/>
    <x v="3"/>
    <x v="2"/>
    <n v="56"/>
    <n v="30"/>
    <m/>
    <m/>
    <m/>
  </r>
  <r>
    <n v="15"/>
    <x v="5"/>
    <n v="1"/>
    <n v="0.1032"/>
    <n v="27.722036121878698"/>
    <n v="0"/>
    <x v="3"/>
    <x v="2"/>
    <n v="66"/>
    <n v="30"/>
    <m/>
    <m/>
    <m/>
  </r>
  <r>
    <n v="42"/>
    <x v="3"/>
    <n v="1"/>
    <n v="0.1983"/>
    <n v="53.524091057013699"/>
    <n v="0"/>
    <x v="3"/>
    <x v="3"/>
    <n v="16"/>
    <n v="30"/>
    <m/>
    <m/>
    <m/>
  </r>
  <r>
    <n v="138"/>
    <x v="9"/>
    <n v="1"/>
    <n v="0.25069999999999998"/>
    <n v="16.905824136920199"/>
    <n v="0"/>
    <x v="3"/>
    <x v="0"/>
    <n v="66"/>
    <n v="30"/>
    <m/>
    <m/>
    <m/>
  </r>
  <r>
    <n v="0"/>
    <x v="5"/>
    <n v="1"/>
    <n v="8.2400000000000001E-2"/>
    <n v="27.942170096095602"/>
    <n v="0"/>
    <x v="3"/>
    <x v="2"/>
    <n v="16"/>
    <n v="30"/>
    <m/>
    <m/>
    <m/>
  </r>
  <r>
    <n v="15"/>
    <x v="5"/>
    <n v="1"/>
    <n v="9.2700000000000005E-2"/>
    <n v="25.742925990838501"/>
    <n v="0"/>
    <x v="3"/>
    <x v="2"/>
    <n v="56"/>
    <n v="30"/>
    <m/>
    <m/>
    <m/>
  </r>
  <r>
    <n v="42"/>
    <x v="9"/>
    <n v="1"/>
    <n v="0.23910000000000001"/>
    <n v="13.1900748559273"/>
    <n v="0"/>
    <x v="3"/>
    <x v="0"/>
    <n v="66"/>
    <n v="30"/>
    <m/>
    <m/>
    <m/>
  </r>
  <r>
    <n v="138"/>
    <x v="9"/>
    <n v="1"/>
    <n v="0.2321"/>
    <n v="11.8799176872707"/>
    <n v="0"/>
    <x v="3"/>
    <x v="0"/>
    <n v="56"/>
    <n v="30"/>
    <m/>
    <m/>
    <m/>
  </r>
  <r>
    <n v="89"/>
    <x v="3"/>
    <n v="1"/>
    <n v="0.23480000000000001"/>
    <n v="52.164275944698602"/>
    <n v="0"/>
    <x v="3"/>
    <x v="3"/>
    <n v="16"/>
    <n v="30"/>
    <m/>
    <m/>
    <m/>
  </r>
  <r>
    <n v="42"/>
    <x v="9"/>
    <n v="1"/>
    <n v="0.23949999999999999"/>
    <n v="12.515362909063599"/>
    <n v="0"/>
    <x v="3"/>
    <x v="0"/>
    <n v="56"/>
    <n v="30"/>
    <m/>
    <m/>
    <m/>
  </r>
  <r>
    <n v="15"/>
    <x v="5"/>
    <n v="1"/>
    <n v="4.9500000000000002E-2"/>
    <n v="27.924322756938601"/>
    <n v="0"/>
    <x v="3"/>
    <x v="2"/>
    <n v="16"/>
    <n v="30"/>
    <m/>
    <m/>
    <m/>
  </r>
  <r>
    <n v="138"/>
    <x v="9"/>
    <n v="1"/>
    <n v="0.25340000000000001"/>
    <n v="13.3215598231181"/>
    <n v="0"/>
    <x v="3"/>
    <x v="0"/>
    <n v="16"/>
    <n v="30"/>
    <m/>
    <m/>
    <m/>
  </r>
  <r>
    <n v="89"/>
    <x v="9"/>
    <n v="1"/>
    <n v="0.2044"/>
    <n v="14.361264708917499"/>
    <n v="0"/>
    <x v="3"/>
    <x v="0"/>
    <n v="66"/>
    <n v="30"/>
    <m/>
    <m/>
    <m/>
  </r>
  <r>
    <n v="42"/>
    <x v="9"/>
    <n v="1"/>
    <n v="0.27679999999999999"/>
    <n v="14.4930543210357"/>
    <n v="0"/>
    <x v="3"/>
    <x v="0"/>
    <n v="16"/>
    <n v="30"/>
    <m/>
    <m/>
    <m/>
  </r>
  <r>
    <n v="138"/>
    <x v="9"/>
    <n v="1"/>
    <n v="0.22489999999999999"/>
    <n v="16.1737406407482"/>
    <n v="0"/>
    <x v="3"/>
    <x v="1"/>
    <n v="66"/>
    <n v="30"/>
    <m/>
    <m/>
    <m/>
  </r>
  <r>
    <n v="89"/>
    <x v="9"/>
    <n v="1"/>
    <n v="0.25629999999999997"/>
    <n v="13.4252827102318"/>
    <n v="0"/>
    <x v="3"/>
    <x v="0"/>
    <n v="56"/>
    <n v="30"/>
    <m/>
    <m/>
    <m/>
  </r>
  <r>
    <n v="0"/>
    <x v="5"/>
    <n v="1"/>
    <n v="7.6600000000000001E-2"/>
    <n v="82.806323900353107"/>
    <n v="0"/>
    <x v="3"/>
    <x v="3"/>
    <n v="66"/>
    <n v="30"/>
    <m/>
    <m/>
    <m/>
  </r>
  <r>
    <n v="42"/>
    <x v="9"/>
    <n v="1"/>
    <n v="0.19500000000000001"/>
    <n v="17.478486708830999"/>
    <n v="0"/>
    <x v="3"/>
    <x v="1"/>
    <n v="66"/>
    <n v="30"/>
    <m/>
    <m/>
    <m/>
  </r>
  <r>
    <n v="138"/>
    <x v="9"/>
    <n v="1"/>
    <n v="0.19620000000000001"/>
    <n v="16.006491858046498"/>
    <n v="0"/>
    <x v="3"/>
    <x v="1"/>
    <n v="56"/>
    <n v="30"/>
    <m/>
    <m/>
    <m/>
  </r>
  <r>
    <n v="89"/>
    <x v="9"/>
    <n v="1"/>
    <n v="0.27079999999999999"/>
    <n v="12.952662347815901"/>
    <n v="0"/>
    <x v="3"/>
    <x v="0"/>
    <n v="16"/>
    <n v="30"/>
    <m/>
    <m/>
    <m/>
  </r>
  <r>
    <n v="42"/>
    <x v="9"/>
    <n v="1"/>
    <n v="0.18099999999999999"/>
    <n v="17.992476925253801"/>
    <n v="0"/>
    <x v="3"/>
    <x v="1"/>
    <n v="56"/>
    <n v="30"/>
    <m/>
    <m/>
    <m/>
  </r>
  <r>
    <n v="138"/>
    <x v="9"/>
    <n v="1"/>
    <n v="0.248"/>
    <n v="14.605338769964799"/>
    <n v="0"/>
    <x v="3"/>
    <x v="1"/>
    <n v="16"/>
    <n v="30"/>
    <m/>
    <m/>
    <m/>
  </r>
  <r>
    <n v="89"/>
    <x v="9"/>
    <n v="1"/>
    <n v="0.19489999999999999"/>
    <n v="16.9653657381422"/>
    <n v="0"/>
    <x v="3"/>
    <x v="1"/>
    <n v="66"/>
    <n v="30"/>
    <m/>
    <m/>
    <m/>
  </r>
  <r>
    <n v="15"/>
    <x v="5"/>
    <n v="1"/>
    <n v="0.1056"/>
    <n v="92.8197893300093"/>
    <n v="0"/>
    <x v="3"/>
    <x v="3"/>
    <n v="66"/>
    <n v="30"/>
    <m/>
    <m/>
    <m/>
  </r>
  <r>
    <n v="42"/>
    <x v="9"/>
    <n v="1"/>
    <n v="0.2024"/>
    <n v="13.456741895060899"/>
    <n v="0"/>
    <x v="3"/>
    <x v="1"/>
    <n v="16"/>
    <n v="30"/>
    <m/>
    <m/>
    <m/>
  </r>
  <r>
    <n v="138"/>
    <x v="9"/>
    <n v="1"/>
    <n v="0.1837"/>
    <n v="21.714541424997101"/>
    <n v="0"/>
    <x v="3"/>
    <x v="2"/>
    <n v="66"/>
    <n v="30"/>
    <m/>
    <m/>
    <m/>
  </r>
  <r>
    <n v="89"/>
    <x v="9"/>
    <n v="1"/>
    <n v="0.20039999999999999"/>
    <n v="16.158749517053302"/>
    <n v="0"/>
    <x v="3"/>
    <x v="1"/>
    <n v="56"/>
    <n v="30"/>
    <m/>
    <m/>
    <m/>
  </r>
  <r>
    <n v="0"/>
    <x v="5"/>
    <n v="1"/>
    <n v="9.6199999999999994E-2"/>
    <n v="84.415580184198902"/>
    <n v="0"/>
    <x v="3"/>
    <x v="3"/>
    <n v="56"/>
    <n v="30"/>
    <m/>
    <m/>
    <m/>
  </r>
  <r>
    <n v="42"/>
    <x v="9"/>
    <n v="1"/>
    <n v="0.16919999999999999"/>
    <n v="20.7809846177697"/>
    <n v="0"/>
    <x v="3"/>
    <x v="2"/>
    <n v="66"/>
    <n v="30"/>
    <m/>
    <m/>
    <m/>
  </r>
  <r>
    <n v="89"/>
    <x v="9"/>
    <n v="1"/>
    <n v="0.20180000000000001"/>
    <n v="17.1564403581433"/>
    <n v="0"/>
    <x v="3"/>
    <x v="1"/>
    <n v="16"/>
    <n v="30"/>
    <m/>
    <m/>
    <m/>
  </r>
  <r>
    <n v="138"/>
    <x v="9"/>
    <n v="1"/>
    <n v="0.18190000000000001"/>
    <n v="21.939889022149099"/>
    <n v="0"/>
    <x v="3"/>
    <x v="2"/>
    <n v="56"/>
    <n v="30"/>
    <m/>
    <m/>
    <m/>
  </r>
  <r>
    <n v="42"/>
    <x v="9"/>
    <n v="1"/>
    <n v="0.21840000000000001"/>
    <n v="23.417313587851801"/>
    <n v="0"/>
    <x v="3"/>
    <x v="2"/>
    <n v="56"/>
    <n v="30"/>
    <m/>
    <m/>
    <m/>
  </r>
  <r>
    <n v="89"/>
    <x v="9"/>
    <n v="1"/>
    <n v="0.19239999999999999"/>
    <n v="22.239642633125101"/>
    <n v="0"/>
    <x v="3"/>
    <x v="2"/>
    <n v="66"/>
    <n v="30"/>
    <m/>
    <m/>
    <m/>
  </r>
  <r>
    <n v="15"/>
    <x v="5"/>
    <n v="1"/>
    <n v="9.7699999999999995E-2"/>
    <n v="84.306413260288494"/>
    <n v="0"/>
    <x v="3"/>
    <x v="3"/>
    <n v="56"/>
    <n v="30"/>
    <m/>
    <m/>
    <m/>
  </r>
  <r>
    <n v="138"/>
    <x v="9"/>
    <n v="1"/>
    <n v="0.20649999999999999"/>
    <n v="21.720514497719702"/>
    <n v="0"/>
    <x v="3"/>
    <x v="2"/>
    <n v="16"/>
    <n v="30"/>
    <m/>
    <m/>
    <m/>
  </r>
  <r>
    <n v="138"/>
    <x v="6"/>
    <n v="1"/>
    <n v="0.42330000000000001"/>
    <n v="1805.25385403633"/>
    <n v="0"/>
    <x v="2"/>
    <x v="4"/>
    <s v="N/A"/>
    <n v="30"/>
    <n v="2.78582800486573E-3"/>
    <n v="66926.995009989099"/>
    <n v="67113.442106969494"/>
  </r>
  <r>
    <n v="89"/>
    <x v="6"/>
    <n v="1"/>
    <n v="0.36809999999999998"/>
    <n v="1805.8876202106401"/>
    <n v="0"/>
    <x v="2"/>
    <x v="4"/>
    <s v="N/A"/>
    <n v="30"/>
    <n v="3.2360792234662201E-3"/>
    <n v="59360.995558241702"/>
    <n v="59553.092442652"/>
  </r>
  <r>
    <n v="15"/>
    <x v="6"/>
    <n v="1"/>
    <n v="0.40689999999999998"/>
    <n v="1806.5453350543901"/>
    <n v="0"/>
    <x v="2"/>
    <x v="4"/>
    <s v="N/A"/>
    <n v="30"/>
    <n v="3.4100890838385102E-3"/>
    <n v="57489.998221795002"/>
    <n v="57686.044237160997"/>
  </r>
  <r>
    <n v="42"/>
    <x v="6"/>
    <n v="1"/>
    <n v="0.39910000000000001"/>
    <n v="1808.3190648555701"/>
    <n v="0"/>
    <x v="2"/>
    <x v="4"/>
    <s v="N/A"/>
    <n v="30"/>
    <n v="4.4799252885873997E-3"/>
    <n v="60146.995006008699"/>
    <n v="60416.4490499686"/>
  </r>
  <r>
    <n v="0"/>
    <x v="6"/>
    <n v="1"/>
    <n v="0.40310000000000001"/>
    <n v="1804.74077200889"/>
    <n v="0"/>
    <x v="2"/>
    <x v="4"/>
    <s v="N/A"/>
    <n v="30"/>
    <n v="3.9225614896148796E-3"/>
    <n v="56851.993752252201"/>
    <n v="57074.999193552598"/>
  </r>
  <r>
    <n v="0"/>
    <x v="5"/>
    <n v="1"/>
    <n v="6.6400000000000001E-2"/>
    <n v="65.533147376030598"/>
    <n v="0"/>
    <x v="3"/>
    <x v="3"/>
    <n v="16"/>
    <n v="30"/>
    <m/>
    <m/>
    <m/>
  </r>
  <r>
    <n v="42"/>
    <x v="9"/>
    <n v="1"/>
    <n v="0.2208"/>
    <n v="24.368320555891799"/>
    <n v="0"/>
    <x v="3"/>
    <x v="2"/>
    <n v="16"/>
    <n v="30"/>
    <m/>
    <m/>
    <m/>
  </r>
  <r>
    <n v="0"/>
    <x v="6"/>
    <n v="1"/>
    <n v="0.151"/>
    <n v="8.9490507277660001"/>
    <n v="0"/>
    <x v="3"/>
    <x v="0"/>
    <n v="66"/>
    <n v="30"/>
    <m/>
    <m/>
    <m/>
  </r>
  <r>
    <n v="89"/>
    <x v="9"/>
    <n v="1"/>
    <n v="0.2177"/>
    <n v="22.414917354006299"/>
    <n v="0"/>
    <x v="3"/>
    <x v="2"/>
    <n v="56"/>
    <n v="30"/>
    <m/>
    <m/>
    <m/>
  </r>
  <r>
    <n v="0"/>
    <x v="6"/>
    <n v="1"/>
    <n v="0.14169999999999999"/>
    <n v="5.7156058959662897"/>
    <n v="0"/>
    <x v="3"/>
    <x v="0"/>
    <n v="56"/>
    <n v="30"/>
    <m/>
    <m/>
    <m/>
  </r>
  <r>
    <n v="0"/>
    <x v="6"/>
    <n v="1"/>
    <n v="0.1323"/>
    <n v="13.878230083733699"/>
    <n v="0"/>
    <x v="3"/>
    <x v="0"/>
    <n v="16"/>
    <n v="30"/>
    <m/>
    <m/>
    <m/>
  </r>
  <r>
    <n v="138"/>
    <x v="9"/>
    <n v="1"/>
    <n v="0.2099"/>
    <n v="49.0733706019818"/>
    <n v="0"/>
    <x v="3"/>
    <x v="3"/>
    <n v="66"/>
    <n v="30"/>
    <m/>
    <m/>
    <m/>
  </r>
  <r>
    <n v="89"/>
    <x v="9"/>
    <n v="1"/>
    <n v="0.2198"/>
    <n v="26.1045394302345"/>
    <n v="0"/>
    <x v="3"/>
    <x v="2"/>
    <n v="16"/>
    <n v="30"/>
    <m/>
    <m/>
    <m/>
  </r>
  <r>
    <n v="15"/>
    <x v="5"/>
    <n v="1"/>
    <n v="8.8200000000000001E-2"/>
    <n v="73.900750536005901"/>
    <n v="0"/>
    <x v="3"/>
    <x v="3"/>
    <n v="16"/>
    <n v="30"/>
    <m/>
    <m/>
    <m/>
  </r>
  <r>
    <n v="0"/>
    <x v="6"/>
    <n v="1"/>
    <n v="0.13869999999999999"/>
    <n v="19.2435785122215"/>
    <n v="0"/>
    <x v="3"/>
    <x v="1"/>
    <n v="66"/>
    <n v="30"/>
    <m/>
    <m/>
    <m/>
  </r>
  <r>
    <n v="15"/>
    <x v="6"/>
    <n v="1"/>
    <n v="0.17879999999999999"/>
    <n v="6.1833172300830404"/>
    <n v="0"/>
    <x v="3"/>
    <x v="0"/>
    <n v="66"/>
    <n v="30"/>
    <m/>
    <m/>
    <m/>
  </r>
  <r>
    <n v="15"/>
    <x v="6"/>
    <n v="1"/>
    <n v="0.1724"/>
    <n v="8.2280278527177799"/>
    <n v="0"/>
    <x v="3"/>
    <x v="0"/>
    <n v="56"/>
    <n v="30"/>
    <m/>
    <m/>
    <m/>
  </r>
  <r>
    <n v="0"/>
    <x v="6"/>
    <n v="1"/>
    <n v="7.5300000000000006E-2"/>
    <n v="13.4775752681307"/>
    <n v="0"/>
    <x v="3"/>
    <x v="1"/>
    <n v="56"/>
    <n v="30"/>
    <m/>
    <m/>
    <m/>
  </r>
  <r>
    <n v="42"/>
    <x v="9"/>
    <n v="1"/>
    <n v="0.2175"/>
    <n v="67.485157311894"/>
    <n v="0"/>
    <x v="3"/>
    <x v="3"/>
    <n v="66"/>
    <n v="30"/>
    <m/>
    <m/>
    <m/>
  </r>
  <r>
    <n v="15"/>
    <x v="6"/>
    <n v="1"/>
    <n v="0.1467"/>
    <n v="15.5535435602068"/>
    <n v="0"/>
    <x v="3"/>
    <x v="0"/>
    <n v="16"/>
    <n v="30"/>
    <m/>
    <m/>
    <m/>
  </r>
  <r>
    <n v="0"/>
    <x v="6"/>
    <n v="1"/>
    <n v="0.1009"/>
    <n v="19.483756061177701"/>
    <n v="0"/>
    <x v="3"/>
    <x v="1"/>
    <n v="16"/>
    <n v="30"/>
    <m/>
    <m/>
    <m/>
  </r>
  <r>
    <n v="138"/>
    <x v="9"/>
    <n v="1"/>
    <n v="0.2515"/>
    <n v="54.556798923294899"/>
    <n v="0"/>
    <x v="3"/>
    <x v="3"/>
    <n v="56"/>
    <n v="30"/>
    <m/>
    <m/>
    <m/>
  </r>
  <r>
    <n v="89"/>
    <x v="9"/>
    <n v="1"/>
    <n v="0.24160000000000001"/>
    <n v="54.835106193087903"/>
    <n v="0"/>
    <x v="3"/>
    <x v="3"/>
    <n v="66"/>
    <n v="30"/>
    <m/>
    <m/>
    <m/>
  </r>
  <r>
    <n v="15"/>
    <x v="6"/>
    <n v="1"/>
    <n v="0.14940000000000001"/>
    <n v="22.993109909817498"/>
    <n v="0"/>
    <x v="3"/>
    <x v="1"/>
    <n v="66"/>
    <n v="30"/>
    <m/>
    <m/>
    <m/>
  </r>
  <r>
    <n v="0"/>
    <x v="6"/>
    <n v="1"/>
    <n v="9.8299999999999998E-2"/>
    <n v="27.234057509806"/>
    <n v="0"/>
    <x v="3"/>
    <x v="2"/>
    <n v="66"/>
    <n v="30"/>
    <m/>
    <m/>
    <m/>
  </r>
  <r>
    <n v="15"/>
    <x v="6"/>
    <n v="1"/>
    <n v="0.13300000000000001"/>
    <n v="11.494835734833"/>
    <n v="0"/>
    <x v="3"/>
    <x v="1"/>
    <n v="56"/>
    <n v="30"/>
    <m/>
    <m/>
    <m/>
  </r>
  <r>
    <n v="15"/>
    <x v="6"/>
    <n v="1"/>
    <n v="0.11070000000000001"/>
    <n v="22.1252121692523"/>
    <n v="0"/>
    <x v="3"/>
    <x v="1"/>
    <n v="16"/>
    <n v="30"/>
    <m/>
    <m/>
    <m/>
  </r>
  <r>
    <n v="0"/>
    <x v="6"/>
    <n v="1"/>
    <n v="0.1013"/>
    <n v="31.463409937918101"/>
    <n v="0"/>
    <x v="3"/>
    <x v="2"/>
    <n v="56"/>
    <n v="30"/>
    <m/>
    <m/>
    <m/>
  </r>
  <r>
    <n v="42"/>
    <x v="9"/>
    <n v="1"/>
    <n v="0.21920000000000001"/>
    <n v="69.9139741049148"/>
    <n v="0"/>
    <x v="3"/>
    <x v="3"/>
    <n v="56"/>
    <n v="30"/>
    <m/>
    <m/>
    <m/>
  </r>
  <r>
    <n v="89"/>
    <x v="9"/>
    <n v="1"/>
    <n v="0.24010000000000001"/>
    <n v="58.338408976793197"/>
    <n v="0"/>
    <x v="3"/>
    <x v="3"/>
    <n v="56"/>
    <n v="30"/>
    <m/>
    <m/>
    <m/>
  </r>
  <r>
    <n v="138"/>
    <x v="9"/>
    <n v="1"/>
    <n v="0.1973"/>
    <n v="67.219811797142"/>
    <n v="0"/>
    <x v="3"/>
    <x v="3"/>
    <n v="16"/>
    <n v="30"/>
    <m/>
    <m/>
    <m/>
  </r>
  <r>
    <n v="15"/>
    <x v="6"/>
    <n v="1"/>
    <n v="9.7100000000000006E-2"/>
    <n v="31.096646710764599"/>
    <n v="0"/>
    <x v="3"/>
    <x v="2"/>
    <n v="66"/>
    <n v="30"/>
    <m/>
    <m/>
    <m/>
  </r>
  <r>
    <n v="0"/>
    <x v="6"/>
    <n v="1"/>
    <n v="0.1196"/>
    <n v="33.167849760036901"/>
    <n v="0"/>
    <x v="3"/>
    <x v="2"/>
    <n v="16"/>
    <n v="30"/>
    <m/>
    <m/>
    <m/>
  </r>
  <r>
    <n v="138"/>
    <x v="2"/>
    <n v="1"/>
    <n v="0.23200000000000001"/>
    <n v="12.9050087570212"/>
    <n v="0"/>
    <x v="3"/>
    <x v="0"/>
    <n v="66"/>
    <n v="30"/>
    <m/>
    <m/>
    <m/>
  </r>
  <r>
    <n v="15"/>
    <x v="6"/>
    <n v="1"/>
    <n v="0.1129"/>
    <n v="21.950266419909799"/>
    <n v="0"/>
    <x v="3"/>
    <x v="2"/>
    <n v="56"/>
    <n v="30"/>
    <m/>
    <m/>
    <m/>
  </r>
  <r>
    <n v="138"/>
    <x v="2"/>
    <n v="1"/>
    <n v="0.28410000000000002"/>
    <n v="13.118417265824901"/>
    <n v="0"/>
    <x v="3"/>
    <x v="0"/>
    <n v="56"/>
    <n v="30"/>
    <m/>
    <m/>
    <m/>
  </r>
  <r>
    <n v="42"/>
    <x v="9"/>
    <n v="1"/>
    <n v="0.2205"/>
    <n v="69.965246959123704"/>
    <n v="0"/>
    <x v="3"/>
    <x v="3"/>
    <n v="16"/>
    <n v="30"/>
    <m/>
    <m/>
    <m/>
  </r>
  <r>
    <n v="89"/>
    <x v="9"/>
    <n v="1"/>
    <n v="0.23719999999999999"/>
    <n v="53.633204269222901"/>
    <n v="0"/>
    <x v="3"/>
    <x v="3"/>
    <n v="16"/>
    <n v="30"/>
    <m/>
    <m/>
    <m/>
  </r>
  <r>
    <n v="15"/>
    <x v="6"/>
    <n v="1"/>
    <n v="0.13159999999999999"/>
    <n v="34.8431884679012"/>
    <n v="0"/>
    <x v="3"/>
    <x v="2"/>
    <n v="16"/>
    <n v="30"/>
    <m/>
    <m/>
    <m/>
  </r>
  <r>
    <n v="138"/>
    <x v="2"/>
    <n v="1"/>
    <n v="0.22070000000000001"/>
    <n v="13.8043012656271"/>
    <n v="0"/>
    <x v="3"/>
    <x v="0"/>
    <n v="16"/>
    <n v="30"/>
    <m/>
    <m/>
    <m/>
  </r>
  <r>
    <n v="89"/>
    <x v="2"/>
    <n v="1"/>
    <n v="0.2334"/>
    <n v="12.821912010665899"/>
    <n v="0"/>
    <x v="3"/>
    <x v="0"/>
    <n v="66"/>
    <n v="30"/>
    <m/>
    <m/>
    <m/>
  </r>
  <r>
    <n v="42"/>
    <x v="2"/>
    <n v="1"/>
    <n v="0.21759999999999999"/>
    <n v="13.536042416933901"/>
    <n v="0"/>
    <x v="3"/>
    <x v="0"/>
    <n v="66"/>
    <n v="30"/>
    <m/>
    <m/>
    <m/>
  </r>
  <r>
    <n v="138"/>
    <x v="2"/>
    <n v="1"/>
    <n v="0.24229999999999999"/>
    <n v="18.298401115927799"/>
    <n v="0"/>
    <x v="3"/>
    <x v="1"/>
    <n v="66"/>
    <n v="30"/>
    <m/>
    <m/>
    <m/>
  </r>
  <r>
    <n v="89"/>
    <x v="2"/>
    <n v="1"/>
    <n v="0.2417"/>
    <n v="13.744674493092999"/>
    <n v="0"/>
    <x v="3"/>
    <x v="0"/>
    <n v="56"/>
    <n v="30"/>
    <m/>
    <m/>
    <m/>
  </r>
  <r>
    <n v="0"/>
    <x v="6"/>
    <n v="1"/>
    <n v="0.10829999999999999"/>
    <n v="97.1123754968866"/>
    <n v="0"/>
    <x v="3"/>
    <x v="3"/>
    <n v="66"/>
    <n v="30"/>
    <m/>
    <m/>
    <m/>
  </r>
  <r>
    <n v="42"/>
    <x v="2"/>
    <n v="1"/>
    <n v="0.26200000000000001"/>
    <n v="14.5087354951538"/>
    <n v="0"/>
    <x v="3"/>
    <x v="0"/>
    <n v="56"/>
    <n v="30"/>
    <m/>
    <m/>
    <m/>
  </r>
  <r>
    <n v="138"/>
    <x v="2"/>
    <n v="1"/>
    <n v="0.25750000000000001"/>
    <n v="18.875494183041098"/>
    <n v="0"/>
    <x v="3"/>
    <x v="1"/>
    <n v="56"/>
    <n v="30"/>
    <m/>
    <m/>
    <m/>
  </r>
  <r>
    <n v="42"/>
    <x v="2"/>
    <n v="1"/>
    <n v="0.2223"/>
    <n v="14.6165654449723"/>
    <n v="0"/>
    <x v="3"/>
    <x v="0"/>
    <n v="16"/>
    <n v="30"/>
    <m/>
    <m/>
    <m/>
  </r>
  <r>
    <n v="89"/>
    <x v="2"/>
    <n v="1"/>
    <n v="0.23519999999999999"/>
    <n v="15.3943955982103"/>
    <n v="0"/>
    <x v="3"/>
    <x v="0"/>
    <n v="16"/>
    <n v="30"/>
    <m/>
    <m/>
    <m/>
  </r>
  <r>
    <n v="138"/>
    <x v="2"/>
    <n v="1"/>
    <n v="0.19689999999999999"/>
    <n v="16.9001921461895"/>
    <n v="0"/>
    <x v="3"/>
    <x v="1"/>
    <n v="16"/>
    <n v="30"/>
    <m/>
    <m/>
    <m/>
  </r>
  <r>
    <n v="42"/>
    <x v="2"/>
    <n v="1"/>
    <n v="0.22489999999999999"/>
    <n v="16.792178987991001"/>
    <n v="0"/>
    <x v="3"/>
    <x v="1"/>
    <n v="66"/>
    <n v="30"/>
    <m/>
    <m/>
    <m/>
  </r>
  <r>
    <n v="89"/>
    <x v="2"/>
    <n v="1"/>
    <n v="0.21970000000000001"/>
    <n v="16.3853546767495"/>
    <n v="0"/>
    <x v="3"/>
    <x v="1"/>
    <n v="66"/>
    <n v="30"/>
    <m/>
    <m/>
    <m/>
  </r>
  <r>
    <n v="15"/>
    <x v="6"/>
    <n v="1"/>
    <n v="0.12859999999999999"/>
    <n v="113.109109780285"/>
    <n v="0"/>
    <x v="3"/>
    <x v="3"/>
    <n v="66"/>
    <n v="30"/>
    <m/>
    <m/>
    <m/>
  </r>
  <r>
    <n v="89"/>
    <x v="2"/>
    <n v="1"/>
    <n v="0.2485"/>
    <n v="18.859218951780299"/>
    <n v="0"/>
    <x v="3"/>
    <x v="1"/>
    <n v="56"/>
    <n v="30"/>
    <m/>
    <m/>
    <m/>
  </r>
  <r>
    <n v="138"/>
    <x v="2"/>
    <n v="1"/>
    <n v="0.253"/>
    <n v="23.810282911173999"/>
    <n v="0"/>
    <x v="3"/>
    <x v="2"/>
    <n v="66"/>
    <n v="30"/>
    <m/>
    <m/>
    <m/>
  </r>
  <r>
    <n v="42"/>
    <x v="2"/>
    <n v="1"/>
    <n v="0.25679999999999997"/>
    <n v="22.400804576929598"/>
    <n v="0"/>
    <x v="3"/>
    <x v="1"/>
    <n v="56"/>
    <n v="30"/>
    <m/>
    <m/>
    <m/>
  </r>
  <r>
    <n v="0"/>
    <x v="6"/>
    <n v="1"/>
    <n v="0.12690000000000001"/>
    <n v="96.071559090167199"/>
    <n v="0"/>
    <x v="3"/>
    <x v="3"/>
    <n v="56"/>
    <n v="30"/>
    <m/>
    <m/>
    <m/>
  </r>
  <r>
    <n v="89"/>
    <x v="2"/>
    <n v="1"/>
    <n v="0.18390000000000001"/>
    <n v="19.622292779851701"/>
    <n v="0"/>
    <x v="3"/>
    <x v="1"/>
    <n v="16"/>
    <n v="30"/>
    <m/>
    <m/>
    <m/>
  </r>
  <r>
    <n v="42"/>
    <x v="2"/>
    <n v="1"/>
    <n v="0.20799999999999999"/>
    <n v="20.125357514712899"/>
    <n v="0"/>
    <x v="3"/>
    <x v="1"/>
    <n v="16"/>
    <n v="30"/>
    <m/>
    <m/>
    <m/>
  </r>
  <r>
    <n v="138"/>
    <x v="2"/>
    <n v="1"/>
    <n v="0.24329999999999999"/>
    <n v="28.672161418944501"/>
    <n v="0"/>
    <x v="3"/>
    <x v="2"/>
    <n v="56"/>
    <n v="30"/>
    <m/>
    <m/>
    <m/>
  </r>
  <r>
    <n v="42"/>
    <x v="2"/>
    <n v="1"/>
    <n v="0.22589999999999999"/>
    <n v="23.956279634032398"/>
    <n v="0"/>
    <x v="3"/>
    <x v="2"/>
    <n v="66"/>
    <n v="30"/>
    <m/>
    <m/>
    <m/>
  </r>
  <r>
    <n v="89"/>
    <x v="2"/>
    <n v="1"/>
    <n v="0.2205"/>
    <n v="26.7235339200124"/>
    <n v="0"/>
    <x v="3"/>
    <x v="2"/>
    <n v="66"/>
    <n v="30"/>
    <m/>
    <m/>
    <m/>
  </r>
  <r>
    <n v="15"/>
    <x v="6"/>
    <n v="1"/>
    <n v="0.14360000000000001"/>
    <n v="95.035723217297303"/>
    <n v="0"/>
    <x v="3"/>
    <x v="3"/>
    <n v="56"/>
    <n v="30"/>
    <m/>
    <m/>
    <m/>
  </r>
  <r>
    <n v="138"/>
    <x v="2"/>
    <n v="1"/>
    <n v="0.2291"/>
    <n v="26.3415846591815"/>
    <n v="0"/>
    <x v="3"/>
    <x v="2"/>
    <n v="16"/>
    <n v="30"/>
    <m/>
    <m/>
    <m/>
  </r>
  <r>
    <n v="0"/>
    <x v="6"/>
    <n v="1"/>
    <n v="0.1457"/>
    <n v="98.964720133226294"/>
    <n v="0"/>
    <x v="3"/>
    <x v="3"/>
    <n v="16"/>
    <n v="30"/>
    <m/>
    <m/>
    <m/>
  </r>
  <r>
    <n v="42"/>
    <x v="2"/>
    <n v="1"/>
    <n v="0.2382"/>
    <n v="26.561278054024999"/>
    <n v="0"/>
    <x v="3"/>
    <x v="2"/>
    <n v="56"/>
    <n v="30"/>
    <m/>
    <m/>
    <m/>
  </r>
  <r>
    <n v="89"/>
    <x v="2"/>
    <n v="1"/>
    <n v="0.22969999999999999"/>
    <n v="27.195275352802099"/>
    <n v="0"/>
    <x v="3"/>
    <x v="2"/>
    <n v="56"/>
    <n v="30"/>
    <m/>
    <m/>
    <m/>
  </r>
  <r>
    <n v="0"/>
    <x v="1"/>
    <n v="1"/>
    <n v="0.18099999999999999"/>
    <n v="9.7901087291538698"/>
    <n v="0"/>
    <x v="3"/>
    <x v="0"/>
    <n v="66"/>
    <n v="30"/>
    <m/>
    <m/>
    <m/>
  </r>
  <r>
    <n v="0"/>
    <x v="1"/>
    <n v="1"/>
    <n v="0.1358"/>
    <n v="9.5846401429735106"/>
    <n v="0"/>
    <x v="3"/>
    <x v="0"/>
    <n v="56"/>
    <n v="30"/>
    <m/>
    <m/>
    <m/>
  </r>
  <r>
    <n v="89"/>
    <x v="2"/>
    <n v="1"/>
    <n v="0.24379999999999999"/>
    <n v="21.6286536231637"/>
    <n v="0"/>
    <x v="3"/>
    <x v="2"/>
    <n v="16"/>
    <n v="30"/>
    <m/>
    <m/>
    <m/>
  </r>
  <r>
    <n v="42"/>
    <x v="2"/>
    <n v="1"/>
    <n v="0.2462"/>
    <n v="22.876511372625799"/>
    <n v="0"/>
    <x v="3"/>
    <x v="2"/>
    <n v="16"/>
    <n v="30"/>
    <m/>
    <m/>
    <m/>
  </r>
  <r>
    <n v="138"/>
    <x v="2"/>
    <n v="1"/>
    <n v="0.24399999999999999"/>
    <n v="53.924415399320402"/>
    <n v="0"/>
    <x v="3"/>
    <x v="3"/>
    <n v="66"/>
    <n v="30"/>
    <m/>
    <m/>
    <m/>
  </r>
  <r>
    <n v="0"/>
    <x v="1"/>
    <n v="1"/>
    <n v="0.17349999999999999"/>
    <n v="11.815839826129301"/>
    <n v="0"/>
    <x v="3"/>
    <x v="0"/>
    <n v="16"/>
    <n v="30"/>
    <m/>
    <m/>
    <m/>
  </r>
  <r>
    <n v="15"/>
    <x v="6"/>
    <n v="1"/>
    <n v="0.17369999999999999"/>
    <n v="88.415475024375993"/>
    <n v="0"/>
    <x v="3"/>
    <x v="3"/>
    <n v="16"/>
    <n v="30"/>
    <m/>
    <m/>
    <m/>
  </r>
  <r>
    <n v="0"/>
    <x v="1"/>
    <n v="1"/>
    <n v="0.1137"/>
    <n v="16.426464426796802"/>
    <n v="0"/>
    <x v="3"/>
    <x v="1"/>
    <n v="66"/>
    <n v="30"/>
    <m/>
    <m/>
    <m/>
  </r>
  <r>
    <n v="15"/>
    <x v="1"/>
    <n v="1"/>
    <n v="0.15989999999999999"/>
    <n v="8.6363592739216895"/>
    <n v="0"/>
    <x v="3"/>
    <x v="0"/>
    <n v="66"/>
    <n v="30"/>
    <m/>
    <m/>
    <m/>
  </r>
  <r>
    <n v="15"/>
    <x v="1"/>
    <n v="1"/>
    <n v="0.13880000000000001"/>
    <n v="9.6762646064162201"/>
    <n v="0"/>
    <x v="3"/>
    <x v="0"/>
    <n v="56"/>
    <n v="30"/>
    <m/>
    <m/>
    <m/>
  </r>
  <r>
    <n v="0"/>
    <x v="1"/>
    <n v="1"/>
    <n v="0.11119999999999999"/>
    <n v="21.401329209096701"/>
    <n v="0"/>
    <x v="3"/>
    <x v="1"/>
    <n v="56"/>
    <n v="30"/>
    <m/>
    <m/>
    <m/>
  </r>
  <r>
    <n v="42"/>
    <x v="2"/>
    <n v="1"/>
    <n v="0.28070000000000001"/>
    <n v="49.263480140827497"/>
    <n v="0"/>
    <x v="3"/>
    <x v="3"/>
    <n v="66"/>
    <n v="30"/>
    <m/>
    <m/>
    <m/>
  </r>
  <r>
    <n v="15"/>
    <x v="1"/>
    <n v="1"/>
    <n v="0.1497"/>
    <n v="8.0302606578916294"/>
    <n v="0"/>
    <x v="3"/>
    <x v="0"/>
    <n v="16"/>
    <n v="30"/>
    <m/>
    <m/>
    <m/>
  </r>
  <r>
    <n v="89"/>
    <x v="2"/>
    <n v="1"/>
    <n v="0.25590000000000002"/>
    <n v="52.729085471015402"/>
    <n v="0"/>
    <x v="3"/>
    <x v="3"/>
    <n v="66"/>
    <n v="30"/>
    <m/>
    <m/>
    <m/>
  </r>
  <r>
    <n v="0"/>
    <x v="1"/>
    <n v="1"/>
    <n v="0.1162"/>
    <n v="21.240085357334401"/>
    <n v="0"/>
    <x v="3"/>
    <x v="1"/>
    <n v="16"/>
    <n v="30"/>
    <m/>
    <m/>
    <m/>
  </r>
  <r>
    <n v="138"/>
    <x v="2"/>
    <n v="1"/>
    <n v="0.27710000000000001"/>
    <n v="64.5357462069951"/>
    <n v="0"/>
    <x v="3"/>
    <x v="3"/>
    <n v="56"/>
    <n v="30"/>
    <m/>
    <m/>
    <m/>
  </r>
  <r>
    <n v="15"/>
    <x v="1"/>
    <n v="1"/>
    <n v="0.12529999999999999"/>
    <n v="18.2702896180562"/>
    <n v="0"/>
    <x v="3"/>
    <x v="1"/>
    <n v="66"/>
    <n v="30"/>
    <m/>
    <m/>
    <m/>
  </r>
  <r>
    <n v="15"/>
    <x v="1"/>
    <n v="1"/>
    <n v="0.13850000000000001"/>
    <n v="19.4051889749243"/>
    <n v="0"/>
    <x v="3"/>
    <x v="1"/>
    <n v="56"/>
    <n v="30"/>
    <m/>
    <m/>
    <m/>
  </r>
  <r>
    <n v="0"/>
    <x v="1"/>
    <n v="1"/>
    <n v="0.12770000000000001"/>
    <n v="32.333838404156197"/>
    <n v="0"/>
    <x v="3"/>
    <x v="2"/>
    <n v="66"/>
    <n v="30"/>
    <m/>
    <m/>
    <m/>
  </r>
  <r>
    <n v="15"/>
    <x v="1"/>
    <n v="1"/>
    <n v="0.13919999999999999"/>
    <n v="22.3059428157284"/>
    <n v="0"/>
    <x v="3"/>
    <x v="1"/>
    <n v="16"/>
    <n v="30"/>
    <m/>
    <m/>
    <m/>
  </r>
  <r>
    <n v="89"/>
    <x v="2"/>
    <n v="1"/>
    <n v="0.28260000000000002"/>
    <n v="67.273745327256606"/>
    <n v="0"/>
    <x v="3"/>
    <x v="3"/>
    <n v="56"/>
    <n v="30"/>
    <m/>
    <m/>
    <m/>
  </r>
  <r>
    <n v="0"/>
    <x v="1"/>
    <n v="1"/>
    <n v="0.14449999999999999"/>
    <n v="30.599490676075199"/>
    <n v="0"/>
    <x v="3"/>
    <x v="2"/>
    <n v="56"/>
    <n v="30"/>
    <m/>
    <m/>
    <m/>
  </r>
  <r>
    <n v="42"/>
    <x v="2"/>
    <n v="1"/>
    <n v="0.24940000000000001"/>
    <n v="73.702399830333803"/>
    <n v="0"/>
    <x v="3"/>
    <x v="3"/>
    <n v="56"/>
    <n v="30"/>
    <m/>
    <m/>
    <m/>
  </r>
  <r>
    <n v="138"/>
    <x v="2"/>
    <n v="1"/>
    <n v="0.25409999999999999"/>
    <n v="65.895015642978194"/>
    <n v="0"/>
    <x v="3"/>
    <x v="3"/>
    <n v="16"/>
    <n v="30"/>
    <m/>
    <m/>
    <m/>
  </r>
  <r>
    <n v="15"/>
    <x v="1"/>
    <n v="1"/>
    <n v="0.1346"/>
    <n v="30.561301399022302"/>
    <n v="0"/>
    <x v="3"/>
    <x v="2"/>
    <n v="66"/>
    <n v="30"/>
    <m/>
    <m/>
    <m/>
  </r>
  <r>
    <n v="0"/>
    <x v="1"/>
    <n v="1"/>
    <n v="0.113"/>
    <n v="27.228892896790001"/>
    <n v="0"/>
    <x v="3"/>
    <x v="2"/>
    <n v="16"/>
    <n v="30"/>
    <m/>
    <m/>
    <m/>
  </r>
  <r>
    <n v="15"/>
    <x v="1"/>
    <n v="1"/>
    <n v="0.13519999999999999"/>
    <n v="39.053471441846298"/>
    <n v="0"/>
    <x v="3"/>
    <x v="2"/>
    <n v="56"/>
    <n v="30"/>
    <m/>
    <m/>
    <m/>
  </r>
  <r>
    <n v="42"/>
    <x v="2"/>
    <n v="1"/>
    <n v="0.19700000000000001"/>
    <n v="59.032839039340601"/>
    <n v="0"/>
    <x v="3"/>
    <x v="3"/>
    <n v="16"/>
    <n v="30"/>
    <m/>
    <m/>
    <m/>
  </r>
  <r>
    <n v="89"/>
    <x v="2"/>
    <n v="1"/>
    <n v="0.25929999999999997"/>
    <n v="77.026153961662203"/>
    <n v="0"/>
    <x v="3"/>
    <x v="3"/>
    <n v="16"/>
    <n v="30"/>
    <m/>
    <m/>
    <m/>
  </r>
  <r>
    <n v="15"/>
    <x v="1"/>
    <n v="1"/>
    <n v="0.1406"/>
    <n v="35.882056449074298"/>
    <n v="0"/>
    <x v="3"/>
    <x v="2"/>
    <n v="16"/>
    <n v="30"/>
    <m/>
    <m/>
    <m/>
  </r>
  <r>
    <n v="0"/>
    <x v="1"/>
    <n v="1"/>
    <n v="0.1578"/>
    <n v="89.805166320875202"/>
    <n v="0"/>
    <x v="3"/>
    <x v="3"/>
    <n v="66"/>
    <n v="30"/>
    <m/>
    <m/>
    <m/>
  </r>
  <r>
    <n v="15"/>
    <x v="1"/>
    <n v="1"/>
    <n v="0.1837"/>
    <n v="112.421800099778"/>
    <n v="0"/>
    <x v="3"/>
    <x v="3"/>
    <n v="66"/>
    <n v="30"/>
    <m/>
    <m/>
    <m/>
  </r>
  <r>
    <n v="0"/>
    <x v="1"/>
    <n v="1"/>
    <n v="0.14760000000000001"/>
    <n v="100.143259081989"/>
    <n v="0"/>
    <x v="3"/>
    <x v="3"/>
    <n v="56"/>
    <n v="30"/>
    <m/>
    <m/>
    <m/>
  </r>
  <r>
    <n v="0"/>
    <x v="1"/>
    <n v="1"/>
    <n v="0.1467"/>
    <n v="104.135040725115"/>
    <n v="0"/>
    <x v="3"/>
    <x v="3"/>
    <n v="16"/>
    <n v="30"/>
    <m/>
    <m/>
    <m/>
  </r>
  <r>
    <n v="15"/>
    <x v="1"/>
    <n v="1"/>
    <n v="0.14069999999999999"/>
    <n v="124.20573410578"/>
    <n v="0"/>
    <x v="3"/>
    <x v="3"/>
    <n v="56"/>
    <n v="30"/>
    <m/>
    <m/>
    <m/>
  </r>
  <r>
    <n v="0"/>
    <x v="7"/>
    <n v="1"/>
    <n v="0.15609999999999999"/>
    <n v="10.2602270059287"/>
    <n v="0"/>
    <x v="3"/>
    <x v="0"/>
    <n v="66"/>
    <n v="30"/>
    <m/>
    <m/>
    <m/>
  </r>
  <r>
    <n v="0"/>
    <x v="7"/>
    <n v="1"/>
    <n v="0.1857"/>
    <n v="13.309172368142701"/>
    <n v="0"/>
    <x v="3"/>
    <x v="0"/>
    <n v="56"/>
    <n v="30"/>
    <m/>
    <m/>
    <m/>
  </r>
  <r>
    <n v="0"/>
    <x v="7"/>
    <n v="1"/>
    <n v="0.18210000000000001"/>
    <n v="10.7094339118339"/>
    <n v="0"/>
    <x v="3"/>
    <x v="0"/>
    <n v="16"/>
    <n v="30"/>
    <m/>
    <m/>
    <m/>
  </r>
  <r>
    <n v="0"/>
    <x v="7"/>
    <n v="1"/>
    <n v="0.16200000000000001"/>
    <n v="18.556269980966999"/>
    <n v="0"/>
    <x v="3"/>
    <x v="1"/>
    <n v="66"/>
    <n v="30"/>
    <m/>
    <m/>
    <m/>
  </r>
  <r>
    <n v="0"/>
    <x v="7"/>
    <n v="1"/>
    <n v="0.16880000000000001"/>
    <n v="29.1472884481772"/>
    <n v="0"/>
    <x v="3"/>
    <x v="1"/>
    <n v="56"/>
    <n v="30"/>
    <m/>
    <m/>
    <m/>
  </r>
  <r>
    <n v="15"/>
    <x v="1"/>
    <n v="1"/>
    <n v="0.18090000000000001"/>
    <n v="102.62436426384301"/>
    <n v="0"/>
    <x v="3"/>
    <x v="3"/>
    <n v="16"/>
    <n v="30"/>
    <m/>
    <m/>
    <m/>
  </r>
  <r>
    <n v="0"/>
    <x v="7"/>
    <n v="1"/>
    <n v="0.1709"/>
    <n v="17.896801428403698"/>
    <n v="0"/>
    <x v="3"/>
    <x v="1"/>
    <n v="16"/>
    <n v="30"/>
    <m/>
    <m/>
    <m/>
  </r>
  <r>
    <n v="15"/>
    <x v="7"/>
    <n v="1"/>
    <n v="0.18329999999999999"/>
    <n v="8.3987263538874597"/>
    <n v="0"/>
    <x v="3"/>
    <x v="0"/>
    <n v="66"/>
    <n v="30"/>
    <m/>
    <m/>
    <m/>
  </r>
  <r>
    <n v="15"/>
    <x v="7"/>
    <n v="1"/>
    <n v="0.18090000000000001"/>
    <n v="14.387561183888399"/>
    <n v="0"/>
    <x v="3"/>
    <x v="0"/>
    <n v="56"/>
    <n v="30"/>
    <m/>
    <m/>
    <m/>
  </r>
  <r>
    <n v="15"/>
    <x v="7"/>
    <n v="1"/>
    <n v="0.17299999999999999"/>
    <n v="14.283238472416899"/>
    <n v="0"/>
    <x v="3"/>
    <x v="0"/>
    <n v="16"/>
    <n v="30"/>
    <m/>
    <m/>
    <m/>
  </r>
  <r>
    <n v="0"/>
    <x v="7"/>
    <n v="1"/>
    <n v="0.13189999999999999"/>
    <n v="37.430784557945998"/>
    <n v="0"/>
    <x v="3"/>
    <x v="2"/>
    <n v="66"/>
    <n v="30"/>
    <m/>
    <m/>
    <m/>
  </r>
  <r>
    <n v="15"/>
    <x v="7"/>
    <n v="1"/>
    <n v="0.1633"/>
    <n v="23.632901226170301"/>
    <n v="0"/>
    <x v="3"/>
    <x v="1"/>
    <n v="66"/>
    <n v="30"/>
    <m/>
    <m/>
    <m/>
  </r>
  <r>
    <n v="0"/>
    <x v="7"/>
    <n v="1"/>
    <n v="0.1381"/>
    <n v="35.847156784962799"/>
    <n v="0"/>
    <x v="3"/>
    <x v="2"/>
    <n v="56"/>
    <n v="30"/>
    <m/>
    <m/>
    <m/>
  </r>
  <r>
    <n v="15"/>
    <x v="7"/>
    <n v="1"/>
    <n v="0.15720000000000001"/>
    <n v="18.905748961958999"/>
    <n v="0"/>
    <x v="3"/>
    <x v="1"/>
    <n v="56"/>
    <n v="30"/>
    <m/>
    <m/>
    <m/>
  </r>
  <r>
    <n v="0"/>
    <x v="7"/>
    <n v="1"/>
    <n v="0.14560000000000001"/>
    <n v="34.592854160815399"/>
    <n v="0"/>
    <x v="3"/>
    <x v="2"/>
    <n v="16"/>
    <n v="30"/>
    <m/>
    <m/>
    <m/>
  </r>
  <r>
    <n v="15"/>
    <x v="7"/>
    <n v="1"/>
    <n v="0.14050000000000001"/>
    <n v="30.081304418854401"/>
    <n v="0"/>
    <x v="3"/>
    <x v="1"/>
    <n v="16"/>
    <n v="30"/>
    <m/>
    <m/>
    <m/>
  </r>
  <r>
    <n v="15"/>
    <x v="7"/>
    <n v="1"/>
    <n v="0.1961"/>
    <n v="41.480875426903303"/>
    <n v="0"/>
    <x v="3"/>
    <x v="2"/>
    <n v="66"/>
    <n v="30"/>
    <m/>
    <m/>
    <m/>
  </r>
  <r>
    <n v="15"/>
    <x v="7"/>
    <n v="1"/>
    <n v="0.14560000000000001"/>
    <n v="37.285047146026002"/>
    <n v="0"/>
    <x v="3"/>
    <x v="2"/>
    <n v="56"/>
    <n v="30"/>
    <m/>
    <m/>
    <m/>
  </r>
  <r>
    <n v="0"/>
    <x v="7"/>
    <n v="1"/>
    <n v="0.17960000000000001"/>
    <n v="93.212610539980204"/>
    <n v="0"/>
    <x v="3"/>
    <x v="3"/>
    <n v="66"/>
    <n v="30"/>
    <m/>
    <m/>
    <m/>
  </r>
  <r>
    <n v="15"/>
    <x v="7"/>
    <n v="1"/>
    <n v="0.16450000000000001"/>
    <n v="36.595439600292501"/>
    <n v="0"/>
    <x v="3"/>
    <x v="2"/>
    <n v="16"/>
    <n v="30"/>
    <m/>
    <m/>
    <m/>
  </r>
  <r>
    <n v="0"/>
    <x v="7"/>
    <n v="1"/>
    <n v="0.1356"/>
    <n v="106.27210830012299"/>
    <n v="0"/>
    <x v="3"/>
    <x v="3"/>
    <n v="56"/>
    <n v="30"/>
    <m/>
    <m/>
    <m/>
  </r>
  <r>
    <n v="15"/>
    <x v="7"/>
    <n v="1"/>
    <n v="0.15740000000000001"/>
    <n v="99.885788283776407"/>
    <n v="0"/>
    <x v="3"/>
    <x v="3"/>
    <n v="66"/>
    <n v="30"/>
    <m/>
    <m/>
    <m/>
  </r>
  <r>
    <n v="0"/>
    <x v="7"/>
    <n v="1"/>
    <n v="0.19320000000000001"/>
    <n v="125.50487277284201"/>
    <n v="0"/>
    <x v="3"/>
    <x v="3"/>
    <n v="16"/>
    <n v="30"/>
    <m/>
    <m/>
    <m/>
  </r>
  <r>
    <n v="15"/>
    <x v="7"/>
    <n v="1"/>
    <n v="0.1769"/>
    <n v="98.017668870277703"/>
    <n v="0"/>
    <x v="3"/>
    <x v="3"/>
    <n v="56"/>
    <n v="30"/>
    <m/>
    <m/>
    <m/>
  </r>
  <r>
    <n v="0"/>
    <x v="8"/>
    <n v="1"/>
    <n v="0.2036"/>
    <n v="26.795931157656"/>
    <n v="0"/>
    <x v="3"/>
    <x v="0"/>
    <n v="66"/>
    <n v="30"/>
    <m/>
    <m/>
    <m/>
  </r>
  <r>
    <n v="0"/>
    <x v="8"/>
    <n v="1"/>
    <n v="0.20499999999999999"/>
    <n v="18.961852195207001"/>
    <n v="0"/>
    <x v="3"/>
    <x v="0"/>
    <n v="56"/>
    <n v="30"/>
    <m/>
    <m/>
    <m/>
  </r>
  <r>
    <n v="0"/>
    <x v="8"/>
    <n v="1"/>
    <n v="0.17760000000000001"/>
    <n v="14.6991947446949"/>
    <n v="0"/>
    <x v="3"/>
    <x v="0"/>
    <n v="16"/>
    <n v="30"/>
    <m/>
    <m/>
    <m/>
  </r>
  <r>
    <n v="15"/>
    <x v="7"/>
    <n v="1"/>
    <n v="0.21410000000000001"/>
    <n v="89.355573653243397"/>
    <n v="0"/>
    <x v="3"/>
    <x v="3"/>
    <n v="16"/>
    <n v="30"/>
    <m/>
    <m/>
    <m/>
  </r>
  <r>
    <n v="0"/>
    <x v="8"/>
    <n v="1"/>
    <n v="0.16320000000000001"/>
    <n v="26.362362799234599"/>
    <n v="0"/>
    <x v="3"/>
    <x v="1"/>
    <n v="66"/>
    <n v="30"/>
    <m/>
    <m/>
    <m/>
  </r>
  <r>
    <n v="15"/>
    <x v="8"/>
    <n v="1"/>
    <n v="0.1976"/>
    <n v="11.862551401834899"/>
    <n v="0"/>
    <x v="3"/>
    <x v="0"/>
    <n v="66"/>
    <n v="30"/>
    <m/>
    <m/>
    <m/>
  </r>
  <r>
    <n v="138"/>
    <x v="7"/>
    <n v="1"/>
    <n v="0.4194"/>
    <n v="1805.03963208198"/>
    <n v="0"/>
    <x v="2"/>
    <x v="4"/>
    <s v="N/A"/>
    <n v="30"/>
    <n v="7.3457072327515202E-3"/>
    <n v="49232.993999999999"/>
    <n v="49594.645160115797"/>
  </r>
  <r>
    <n v="89"/>
    <x v="7"/>
    <n v="1"/>
    <n v="0.45079999999999998"/>
    <n v="1805.1629171371401"/>
    <n v="0"/>
    <x v="2"/>
    <x v="4"/>
    <s v="N/A"/>
    <n v="30"/>
    <n v="7.8676323584348506E-3"/>
    <n v="50635.991999999998"/>
    <n v="51034.377369160698"/>
  </r>
  <r>
    <n v="0"/>
    <x v="8"/>
    <n v="1"/>
    <n v="0.15279999999999999"/>
    <n v="17.886766675859601"/>
    <n v="0"/>
    <x v="3"/>
    <x v="1"/>
    <n v="56"/>
    <n v="30"/>
    <m/>
    <m/>
    <m/>
  </r>
  <r>
    <n v="42"/>
    <x v="7"/>
    <n v="1"/>
    <n v="0.43640000000000001"/>
    <n v="1803.7154200077"/>
    <n v="0"/>
    <x v="2"/>
    <x v="4"/>
    <s v="N/A"/>
    <n v="30"/>
    <n v="5.2325558628320097E-3"/>
    <n v="51070.996009792398"/>
    <n v="51338.2278493841"/>
  </r>
  <r>
    <n v="15"/>
    <x v="8"/>
    <n v="1"/>
    <n v="0.1772"/>
    <n v="13.605357712134699"/>
    <n v="0"/>
    <x v="3"/>
    <x v="0"/>
    <n v="56"/>
    <n v="30"/>
    <m/>
    <m/>
    <m/>
  </r>
  <r>
    <n v="15"/>
    <x v="7"/>
    <n v="1"/>
    <n v="0.4466"/>
    <n v="1805.82032394409"/>
    <n v="0"/>
    <x v="2"/>
    <x v="4"/>
    <s v="N/A"/>
    <n v="30"/>
    <n v="6.3788335569946201E-3"/>
    <n v="56946.994000000101"/>
    <n v="57310.249396297302"/>
  </r>
  <r>
    <n v="0"/>
    <x v="7"/>
    <n v="1"/>
    <n v="0.47520000000000001"/>
    <n v="1805.2413809299401"/>
    <n v="0"/>
    <x v="2"/>
    <x v="4"/>
    <s v="N/A"/>
    <n v="30"/>
    <n v="8.9098701138503201E-3"/>
    <n v="50681.995999999999"/>
    <n v="51133.566001470601"/>
  </r>
  <r>
    <n v="15"/>
    <x v="8"/>
    <n v="1"/>
    <n v="0.2046"/>
    <n v="12.252966369967901"/>
    <n v="0"/>
    <x v="3"/>
    <x v="0"/>
    <n v="16"/>
    <n v="30"/>
    <m/>
    <m/>
    <m/>
  </r>
  <r>
    <n v="0"/>
    <x v="8"/>
    <n v="1"/>
    <n v="0.15870000000000001"/>
    <n v="20.724638530053198"/>
    <n v="0"/>
    <x v="3"/>
    <x v="1"/>
    <n v="16"/>
    <n v="30"/>
    <m/>
    <m/>
    <m/>
  </r>
  <r>
    <n v="15"/>
    <x v="8"/>
    <n v="1"/>
    <n v="0.19059999999999999"/>
    <n v="19.822734348010201"/>
    <n v="0"/>
    <x v="3"/>
    <x v="1"/>
    <n v="66"/>
    <n v="30"/>
    <m/>
    <m/>
    <m/>
  </r>
  <r>
    <n v="0"/>
    <x v="8"/>
    <n v="1"/>
    <n v="0.15559999999999999"/>
    <n v="35.252960949204798"/>
    <n v="0"/>
    <x v="3"/>
    <x v="2"/>
    <n v="66"/>
    <n v="30"/>
    <m/>
    <m/>
    <m/>
  </r>
  <r>
    <n v="15"/>
    <x v="8"/>
    <n v="1"/>
    <n v="0.1948"/>
    <n v="17.847741157747802"/>
    <n v="0"/>
    <x v="3"/>
    <x v="1"/>
    <n v="56"/>
    <n v="30"/>
    <m/>
    <m/>
    <m/>
  </r>
  <r>
    <n v="15"/>
    <x v="8"/>
    <n v="1"/>
    <n v="0.15240000000000001"/>
    <n v="17.9342711120843"/>
    <n v="0"/>
    <x v="3"/>
    <x v="1"/>
    <n v="16"/>
    <n v="30"/>
    <m/>
    <m/>
    <m/>
  </r>
  <r>
    <n v="0"/>
    <x v="8"/>
    <n v="1"/>
    <n v="0.1865"/>
    <n v="31.329910185188002"/>
    <n v="0"/>
    <x v="3"/>
    <x v="2"/>
    <n v="56"/>
    <n v="30"/>
    <m/>
    <m/>
    <m/>
  </r>
  <r>
    <n v="15"/>
    <x v="8"/>
    <n v="1"/>
    <n v="0.15740000000000001"/>
    <n v="37.896227344870503"/>
    <n v="0"/>
    <x v="3"/>
    <x v="2"/>
    <n v="66"/>
    <n v="30"/>
    <m/>
    <m/>
    <m/>
  </r>
  <r>
    <n v="0"/>
    <x v="8"/>
    <n v="1"/>
    <n v="0.1585"/>
    <n v="45.523627903778099"/>
    <n v="0"/>
    <x v="3"/>
    <x v="2"/>
    <n v="16"/>
    <n v="30"/>
    <m/>
    <m/>
    <m/>
  </r>
  <r>
    <n v="15"/>
    <x v="8"/>
    <n v="1"/>
    <n v="0.14410000000000001"/>
    <n v="38.515298322774399"/>
    <n v="0"/>
    <x v="3"/>
    <x v="2"/>
    <n v="56"/>
    <n v="30"/>
    <m/>
    <m/>
    <m/>
  </r>
  <r>
    <n v="15"/>
    <x v="8"/>
    <n v="1"/>
    <n v="0.13389999999999999"/>
    <n v="42.5601921631023"/>
    <n v="0"/>
    <x v="3"/>
    <x v="2"/>
    <n v="16"/>
    <n v="30"/>
    <m/>
    <m/>
    <m/>
  </r>
  <r>
    <n v="0"/>
    <x v="8"/>
    <n v="1"/>
    <n v="0.19900000000000001"/>
    <n v="121.587635670322"/>
    <n v="0"/>
    <x v="3"/>
    <x v="3"/>
    <n v="66"/>
    <n v="30"/>
    <m/>
    <m/>
    <m/>
  </r>
  <r>
    <n v="15"/>
    <x v="8"/>
    <n v="1"/>
    <n v="0.1915"/>
    <n v="153.479824203997"/>
    <n v="0"/>
    <x v="3"/>
    <x v="3"/>
    <n v="66"/>
    <n v="30"/>
    <m/>
    <m/>
    <m/>
  </r>
  <r>
    <n v="0"/>
    <x v="8"/>
    <n v="1"/>
    <n v="0.1668"/>
    <n v="173.18791771912899"/>
    <n v="0"/>
    <x v="3"/>
    <x v="3"/>
    <n v="56"/>
    <n v="30"/>
    <m/>
    <m/>
    <m/>
  </r>
  <r>
    <n v="15"/>
    <x v="8"/>
    <n v="1"/>
    <n v="0.15740000000000001"/>
    <n v="114.69647849025201"/>
    <n v="0"/>
    <x v="3"/>
    <x v="3"/>
    <n v="56"/>
    <n v="30"/>
    <m/>
    <m/>
    <m/>
  </r>
  <r>
    <n v="0"/>
    <x v="8"/>
    <n v="1"/>
    <n v="0.18290000000000001"/>
    <n v="126.99921894678801"/>
    <n v="0"/>
    <x v="3"/>
    <x v="3"/>
    <n v="16"/>
    <n v="30"/>
    <m/>
    <m/>
    <m/>
  </r>
  <r>
    <n v="0"/>
    <x v="3"/>
    <n v="1"/>
    <n v="0.19639999999999999"/>
    <n v="18.6066603921353"/>
    <n v="0"/>
    <x v="3"/>
    <x v="0"/>
    <n v="66"/>
    <n v="30"/>
    <m/>
    <m/>
    <m/>
  </r>
  <r>
    <n v="0"/>
    <x v="3"/>
    <n v="1"/>
    <n v="0.2114"/>
    <n v="16.421270094346202"/>
    <n v="0"/>
    <x v="3"/>
    <x v="0"/>
    <n v="56"/>
    <n v="30"/>
    <m/>
    <m/>
    <m/>
  </r>
  <r>
    <n v="15"/>
    <x v="8"/>
    <n v="1"/>
    <n v="0.2155"/>
    <n v="135.32719439407799"/>
    <n v="0"/>
    <x v="3"/>
    <x v="3"/>
    <n v="16"/>
    <n v="30"/>
    <m/>
    <m/>
    <m/>
  </r>
  <r>
    <n v="0"/>
    <x v="3"/>
    <n v="1"/>
    <n v="0.22889999999999999"/>
    <n v="10.327535741031101"/>
    <n v="0"/>
    <x v="3"/>
    <x v="0"/>
    <n v="16"/>
    <n v="30"/>
    <m/>
    <m/>
    <m/>
  </r>
  <r>
    <n v="15"/>
    <x v="3"/>
    <n v="1"/>
    <n v="0.20660000000000001"/>
    <n v="10.3279326590709"/>
    <n v="0"/>
    <x v="3"/>
    <x v="0"/>
    <n v="66"/>
    <n v="30"/>
    <m/>
    <m/>
    <m/>
  </r>
  <r>
    <n v="15"/>
    <x v="3"/>
    <n v="1"/>
    <n v="0.20860000000000001"/>
    <n v="20.448017027229"/>
    <n v="0"/>
    <x v="3"/>
    <x v="0"/>
    <n v="56"/>
    <n v="30"/>
    <m/>
    <m/>
    <m/>
  </r>
  <r>
    <n v="0"/>
    <x v="3"/>
    <n v="1"/>
    <n v="0.1779"/>
    <n v="27.799936139024702"/>
    <n v="0"/>
    <x v="3"/>
    <x v="1"/>
    <n v="66"/>
    <n v="30"/>
    <m/>
    <m/>
    <m/>
  </r>
  <r>
    <n v="15"/>
    <x v="3"/>
    <n v="1"/>
    <n v="0.1951"/>
    <n v="14.998484509065699"/>
    <n v="0"/>
    <x v="3"/>
    <x v="0"/>
    <n v="16"/>
    <n v="30"/>
    <m/>
    <m/>
    <m/>
  </r>
  <r>
    <n v="0"/>
    <x v="3"/>
    <n v="1"/>
    <n v="0.1653"/>
    <n v="23.481341300997801"/>
    <n v="0"/>
    <x v="3"/>
    <x v="1"/>
    <n v="56"/>
    <n v="30"/>
    <m/>
    <m/>
    <m/>
  </r>
  <r>
    <n v="15"/>
    <x v="3"/>
    <n v="1"/>
    <n v="0.16059999999999999"/>
    <n v="31.726765330880799"/>
    <n v="0"/>
    <x v="3"/>
    <x v="1"/>
    <n v="66"/>
    <n v="30"/>
    <m/>
    <m/>
    <m/>
  </r>
  <r>
    <n v="0"/>
    <x v="3"/>
    <n v="1"/>
    <n v="0.15970000000000001"/>
    <n v="34.679680636152597"/>
    <n v="0"/>
    <x v="3"/>
    <x v="1"/>
    <n v="16"/>
    <n v="30"/>
    <m/>
    <m/>
    <m/>
  </r>
  <r>
    <n v="15"/>
    <x v="3"/>
    <n v="1"/>
    <n v="0.2011"/>
    <n v="21.956462146248601"/>
    <n v="0"/>
    <x v="3"/>
    <x v="1"/>
    <n v="56"/>
    <n v="30"/>
    <m/>
    <m/>
    <m/>
  </r>
  <r>
    <n v="0"/>
    <x v="3"/>
    <n v="1"/>
    <n v="0.17630000000000001"/>
    <n v="29.008637318387599"/>
    <n v="0"/>
    <x v="3"/>
    <x v="2"/>
    <n v="66"/>
    <n v="30"/>
    <m/>
    <m/>
    <m/>
  </r>
  <r>
    <n v="15"/>
    <x v="3"/>
    <n v="1"/>
    <n v="0.14000000000000001"/>
    <n v="23.208345073740901"/>
    <n v="0"/>
    <x v="3"/>
    <x v="1"/>
    <n v="16"/>
    <n v="30"/>
    <m/>
    <m/>
    <m/>
  </r>
  <r>
    <n v="0"/>
    <x v="3"/>
    <n v="1"/>
    <n v="0.17810000000000001"/>
    <n v="37.132673434913102"/>
    <n v="0"/>
    <x v="3"/>
    <x v="2"/>
    <n v="56"/>
    <n v="30"/>
    <m/>
    <m/>
    <m/>
  </r>
  <r>
    <n v="15"/>
    <x v="3"/>
    <n v="1"/>
    <n v="0.12959999999999999"/>
    <n v="40.294923620298498"/>
    <n v="0"/>
    <x v="3"/>
    <x v="2"/>
    <n v="66"/>
    <n v="30"/>
    <m/>
    <m/>
    <m/>
  </r>
  <r>
    <n v="0"/>
    <x v="3"/>
    <n v="1"/>
    <n v="0.23899999999999999"/>
    <n v="29.118477840907801"/>
    <n v="0"/>
    <x v="3"/>
    <x v="2"/>
    <n v="16"/>
    <n v="30"/>
    <m/>
    <m/>
    <m/>
  </r>
  <r>
    <n v="15"/>
    <x v="3"/>
    <n v="1"/>
    <n v="0.19489999999999999"/>
    <n v="36.114017725922103"/>
    <n v="0"/>
    <x v="3"/>
    <x v="2"/>
    <n v="56"/>
    <n v="30"/>
    <m/>
    <m/>
    <m/>
  </r>
  <r>
    <n v="15"/>
    <x v="3"/>
    <n v="1"/>
    <n v="0.19650000000000001"/>
    <n v="42.742562350817003"/>
    <n v="0"/>
    <x v="3"/>
    <x v="2"/>
    <n v="16"/>
    <n v="30"/>
    <m/>
    <m/>
    <m/>
  </r>
  <r>
    <n v="0"/>
    <x v="3"/>
    <n v="1"/>
    <n v="0.1908"/>
    <n v="103.507203573826"/>
    <n v="0"/>
    <x v="3"/>
    <x v="3"/>
    <n v="66"/>
    <n v="30"/>
    <m/>
    <m/>
    <m/>
  </r>
  <r>
    <n v="15"/>
    <x v="3"/>
    <n v="1"/>
    <n v="0.1777"/>
    <n v="145.99765971116699"/>
    <n v="0"/>
    <x v="3"/>
    <x v="3"/>
    <n v="66"/>
    <n v="30"/>
    <m/>
    <m/>
    <m/>
  </r>
  <r>
    <n v="0"/>
    <x v="3"/>
    <n v="1"/>
    <n v="0.2051"/>
    <n v="119.521016089711"/>
    <n v="0"/>
    <x v="3"/>
    <x v="3"/>
    <n v="56"/>
    <n v="30"/>
    <m/>
    <m/>
    <m/>
  </r>
  <r>
    <n v="0"/>
    <x v="3"/>
    <n v="1"/>
    <n v="0.23880000000000001"/>
    <n v="143.84177205897799"/>
    <n v="0"/>
    <x v="3"/>
    <x v="3"/>
    <n v="16"/>
    <n v="30"/>
    <m/>
    <m/>
    <m/>
  </r>
  <r>
    <n v="15"/>
    <x v="3"/>
    <n v="1"/>
    <n v="0.1472"/>
    <n v="179.797365013975"/>
    <n v="0"/>
    <x v="3"/>
    <x v="3"/>
    <n v="56"/>
    <n v="30"/>
    <m/>
    <m/>
    <m/>
  </r>
  <r>
    <n v="0"/>
    <x v="9"/>
    <n v="1"/>
    <n v="0.19570000000000001"/>
    <n v="19.836935795843601"/>
    <n v="0"/>
    <x v="3"/>
    <x v="0"/>
    <n v="66"/>
    <n v="30"/>
    <m/>
    <m/>
    <m/>
  </r>
  <r>
    <n v="0"/>
    <x v="9"/>
    <n v="1"/>
    <n v="0.23519999999999999"/>
    <n v="12.318632490932901"/>
    <n v="0"/>
    <x v="3"/>
    <x v="0"/>
    <n v="56"/>
    <n v="30"/>
    <m/>
    <m/>
    <m/>
  </r>
  <r>
    <n v="0"/>
    <x v="9"/>
    <n v="1"/>
    <n v="0.30130000000000001"/>
    <n v="16.268748214934"/>
    <n v="0"/>
    <x v="3"/>
    <x v="0"/>
    <n v="16"/>
    <n v="30"/>
    <m/>
    <m/>
    <m/>
  </r>
  <r>
    <n v="0"/>
    <x v="9"/>
    <n v="1"/>
    <n v="0.17269999999999999"/>
    <n v="30.169150667730701"/>
    <n v="0"/>
    <x v="3"/>
    <x v="1"/>
    <n v="66"/>
    <n v="30"/>
    <m/>
    <m/>
    <m/>
  </r>
  <r>
    <n v="0"/>
    <x v="9"/>
    <n v="1"/>
    <n v="0.20069999999999999"/>
    <n v="40.626093539409297"/>
    <n v="0"/>
    <x v="3"/>
    <x v="1"/>
    <n v="56"/>
    <n v="30"/>
    <m/>
    <m/>
    <m/>
  </r>
  <r>
    <n v="15"/>
    <x v="3"/>
    <n v="1"/>
    <n v="0.19070000000000001"/>
    <n v="156.424569502938"/>
    <n v="0"/>
    <x v="3"/>
    <x v="3"/>
    <n v="16"/>
    <n v="30"/>
    <m/>
    <m/>
    <m/>
  </r>
  <r>
    <n v="0"/>
    <x v="9"/>
    <n v="1"/>
    <n v="0.19439999999999999"/>
    <n v="20.154488360974899"/>
    <n v="0"/>
    <x v="3"/>
    <x v="1"/>
    <n v="16"/>
    <n v="30"/>
    <m/>
    <m/>
    <m/>
  </r>
  <r>
    <n v="15"/>
    <x v="9"/>
    <n v="1"/>
    <n v="0.2155"/>
    <n v="15.828221279662101"/>
    <n v="0"/>
    <x v="3"/>
    <x v="0"/>
    <n v="66"/>
    <n v="30"/>
    <m/>
    <m/>
    <m/>
  </r>
  <r>
    <n v="0"/>
    <x v="9"/>
    <n v="1"/>
    <n v="0.20780000000000001"/>
    <n v="39.620284620206803"/>
    <n v="0"/>
    <x v="3"/>
    <x v="2"/>
    <n v="66"/>
    <n v="30"/>
    <m/>
    <m/>
    <m/>
  </r>
  <r>
    <n v="15"/>
    <x v="9"/>
    <n v="1"/>
    <n v="0.22409999999999999"/>
    <n v="18.1818714407272"/>
    <n v="0"/>
    <x v="3"/>
    <x v="0"/>
    <n v="56"/>
    <n v="30"/>
    <m/>
    <m/>
    <m/>
  </r>
  <r>
    <n v="15"/>
    <x v="9"/>
    <n v="1"/>
    <n v="0.2626"/>
    <n v="20.183964853174899"/>
    <n v="0"/>
    <x v="3"/>
    <x v="0"/>
    <n v="16"/>
    <n v="30"/>
    <m/>
    <m/>
    <m/>
  </r>
  <r>
    <n v="0"/>
    <x v="9"/>
    <n v="1"/>
    <n v="0.2036"/>
    <n v="41.227758098859297"/>
    <n v="0"/>
    <x v="3"/>
    <x v="2"/>
    <n v="56"/>
    <n v="30"/>
    <m/>
    <m/>
    <m/>
  </r>
  <r>
    <n v="15"/>
    <x v="9"/>
    <n v="1"/>
    <n v="0.1802"/>
    <n v="25.668936898000499"/>
    <n v="0"/>
    <x v="3"/>
    <x v="1"/>
    <n v="66"/>
    <n v="30"/>
    <m/>
    <m/>
    <m/>
  </r>
  <r>
    <n v="0"/>
    <x v="9"/>
    <n v="1"/>
    <n v="0.2364"/>
    <n v="41.682891943026299"/>
    <n v="0"/>
    <x v="3"/>
    <x v="2"/>
    <n v="16"/>
    <n v="30"/>
    <m/>
    <m/>
    <m/>
  </r>
  <r>
    <n v="15"/>
    <x v="9"/>
    <n v="1"/>
    <n v="0.1762"/>
    <n v="31.3705258793197"/>
    <n v="0"/>
    <x v="3"/>
    <x v="1"/>
    <n v="56"/>
    <n v="30"/>
    <m/>
    <m/>
    <m/>
  </r>
  <r>
    <n v="15"/>
    <x v="9"/>
    <n v="1"/>
    <n v="0.23380000000000001"/>
    <n v="25.810342287179001"/>
    <n v="0"/>
    <x v="3"/>
    <x v="1"/>
    <n v="16"/>
    <n v="30"/>
    <m/>
    <m/>
    <m/>
  </r>
  <r>
    <n v="15"/>
    <x v="9"/>
    <n v="1"/>
    <n v="0.2112"/>
    <n v="48.178456018213097"/>
    <n v="0"/>
    <x v="3"/>
    <x v="2"/>
    <n v="66"/>
    <n v="30"/>
    <m/>
    <m/>
    <m/>
  </r>
  <r>
    <n v="0"/>
    <x v="9"/>
    <n v="1"/>
    <n v="0.2092"/>
    <n v="137.621601119171"/>
    <n v="0"/>
    <x v="3"/>
    <x v="3"/>
    <n v="66"/>
    <n v="30"/>
    <m/>
    <m/>
    <m/>
  </r>
  <r>
    <n v="15"/>
    <x v="9"/>
    <n v="1"/>
    <n v="0.21609999999999999"/>
    <n v="51.365964833181302"/>
    <n v="0"/>
    <x v="3"/>
    <x v="2"/>
    <n v="56"/>
    <n v="30"/>
    <m/>
    <m/>
    <m/>
  </r>
  <r>
    <n v="138"/>
    <x v="8"/>
    <n v="1"/>
    <n v="0.47460000000000002"/>
    <n v="1806.2481210231699"/>
    <n v="0"/>
    <x v="2"/>
    <x v="4"/>
    <s v="N/A"/>
    <n v="30"/>
    <n v="8.5398559785152105E-3"/>
    <n v="50946.994030404203"/>
    <n v="51382.0740219621"/>
  </r>
  <r>
    <n v="89"/>
    <x v="8"/>
    <n v="1"/>
    <n v="0.47510000000000002"/>
    <n v="1805.91416192054"/>
    <n v="0"/>
    <x v="2"/>
    <x v="4"/>
    <s v="N/A"/>
    <n v="30"/>
    <n v="7.8689812741941107E-3"/>
    <n v="50323.995999999999"/>
    <n v="50719.994582166597"/>
  </r>
  <r>
    <n v="42"/>
    <x v="8"/>
    <n v="1"/>
    <n v="0.44879999999999998"/>
    <n v="1805.46794390678"/>
    <n v="0"/>
    <x v="2"/>
    <x v="4"/>
    <s v="N/A"/>
    <n v="30"/>
    <n v="9.2832416116881301E-3"/>
    <n v="47880.995999999999"/>
    <n v="48325.486854476199"/>
  </r>
  <r>
    <n v="15"/>
    <x v="8"/>
    <n v="1"/>
    <n v="0.49659999999999999"/>
    <n v="1805.6253211498199"/>
    <n v="0"/>
    <x v="2"/>
    <x v="4"/>
    <s v="N/A"/>
    <n v="30"/>
    <n v="1.06500914756874E-2"/>
    <n v="45789.995212341302"/>
    <n v="46277.662850023997"/>
  </r>
  <r>
    <n v="0"/>
    <x v="8"/>
    <n v="1"/>
    <n v="0.4783"/>
    <n v="1805.60247087478"/>
    <n v="0"/>
    <x v="2"/>
    <x v="4"/>
    <s v="N/A"/>
    <n v="30"/>
    <n v="9.2496325188304602E-3"/>
    <n v="46502.997362572998"/>
    <n v="46933.132999201"/>
  </r>
  <r>
    <n v="15"/>
    <x v="9"/>
    <n v="1"/>
    <n v="0.19259999999999999"/>
    <n v="49.095580513123402"/>
    <n v="0"/>
    <x v="3"/>
    <x v="2"/>
    <n v="16"/>
    <n v="30"/>
    <m/>
    <m/>
    <m/>
  </r>
  <r>
    <n v="0"/>
    <x v="9"/>
    <n v="1"/>
    <n v="0.23549999999999999"/>
    <n v="133.74814669880999"/>
    <n v="0"/>
    <x v="3"/>
    <x v="3"/>
    <n v="56"/>
    <n v="30"/>
    <m/>
    <m/>
    <m/>
  </r>
  <r>
    <n v="15"/>
    <x v="9"/>
    <n v="1"/>
    <n v="0.22070000000000001"/>
    <n v="149.319926538039"/>
    <n v="0"/>
    <x v="3"/>
    <x v="3"/>
    <n v="66"/>
    <n v="30"/>
    <m/>
    <m/>
    <m/>
  </r>
  <r>
    <n v="0"/>
    <x v="9"/>
    <n v="1"/>
    <n v="0.21"/>
    <n v="133.096844419837"/>
    <n v="0"/>
    <x v="3"/>
    <x v="3"/>
    <n v="16"/>
    <n v="30"/>
    <m/>
    <m/>
    <m/>
  </r>
  <r>
    <n v="0"/>
    <x v="2"/>
    <n v="1"/>
    <n v="0.255"/>
    <n v="23.971443186979698"/>
    <n v="0"/>
    <x v="3"/>
    <x v="0"/>
    <n v="66"/>
    <n v="30"/>
    <m/>
    <m/>
    <m/>
  </r>
  <r>
    <n v="0"/>
    <x v="2"/>
    <n v="1"/>
    <n v="0.25519999999999998"/>
    <n v="25.398868301883301"/>
    <n v="0"/>
    <x v="3"/>
    <x v="0"/>
    <n v="56"/>
    <n v="30"/>
    <m/>
    <m/>
    <m/>
  </r>
  <r>
    <n v="0"/>
    <x v="2"/>
    <n v="1"/>
    <n v="0.27100000000000002"/>
    <n v="16.0615855199284"/>
    <n v="0"/>
    <x v="3"/>
    <x v="0"/>
    <n v="16"/>
    <n v="30"/>
    <m/>
    <m/>
    <m/>
  </r>
  <r>
    <n v="15"/>
    <x v="9"/>
    <n v="1"/>
    <n v="0.22939999999999999"/>
    <n v="152.50309246871601"/>
    <n v="0"/>
    <x v="3"/>
    <x v="3"/>
    <n v="56"/>
    <n v="30"/>
    <m/>
    <m/>
    <m/>
  </r>
  <r>
    <n v="0"/>
    <x v="2"/>
    <n v="1"/>
    <n v="0.17199999999999999"/>
    <n v="33.131857597734701"/>
    <n v="0"/>
    <x v="3"/>
    <x v="1"/>
    <n v="66"/>
    <n v="30"/>
    <m/>
    <m/>
    <m/>
  </r>
  <r>
    <n v="0"/>
    <x v="2"/>
    <n v="1"/>
    <n v="0.2293"/>
    <n v="31.003345711156701"/>
    <n v="0"/>
    <x v="3"/>
    <x v="1"/>
    <n v="56"/>
    <n v="30"/>
    <m/>
    <m/>
    <m/>
  </r>
  <r>
    <n v="0"/>
    <x v="2"/>
    <n v="1"/>
    <n v="0.15840000000000001"/>
    <n v="35.6884768200106"/>
    <n v="0"/>
    <x v="3"/>
    <x v="1"/>
    <n v="16"/>
    <n v="30"/>
    <m/>
    <m/>
    <m/>
  </r>
  <r>
    <n v="15"/>
    <x v="9"/>
    <n v="1"/>
    <n v="0.23930000000000001"/>
    <n v="131.269056310877"/>
    <n v="0"/>
    <x v="3"/>
    <x v="3"/>
    <n v="16"/>
    <n v="30"/>
    <m/>
    <m/>
    <m/>
  </r>
  <r>
    <n v="15"/>
    <x v="2"/>
    <n v="1"/>
    <n v="0.2296"/>
    <n v="24.666472391225302"/>
    <n v="0"/>
    <x v="3"/>
    <x v="0"/>
    <n v="66"/>
    <n v="30"/>
    <m/>
    <m/>
    <m/>
  </r>
  <r>
    <n v="0"/>
    <x v="2"/>
    <n v="1"/>
    <n v="0.22389999999999999"/>
    <n v="44.115093884989598"/>
    <n v="0"/>
    <x v="3"/>
    <x v="2"/>
    <n v="66"/>
    <n v="30"/>
    <m/>
    <m/>
    <m/>
  </r>
  <r>
    <n v="15"/>
    <x v="2"/>
    <n v="1"/>
    <n v="0.24640000000000001"/>
    <n v="15.720509723760101"/>
    <n v="0"/>
    <x v="3"/>
    <x v="0"/>
    <n v="56"/>
    <n v="30"/>
    <m/>
    <m/>
    <m/>
  </r>
  <r>
    <n v="15"/>
    <x v="2"/>
    <n v="1"/>
    <n v="0.2001"/>
    <n v="17.830932336393701"/>
    <n v="0"/>
    <x v="3"/>
    <x v="0"/>
    <n v="16"/>
    <n v="30"/>
    <m/>
    <m/>
    <m/>
  </r>
  <r>
    <n v="0"/>
    <x v="2"/>
    <n v="1"/>
    <n v="0.2177"/>
    <n v="42.7889555152505"/>
    <n v="0"/>
    <x v="3"/>
    <x v="2"/>
    <n v="56"/>
    <n v="30"/>
    <m/>
    <m/>
    <m/>
  </r>
  <r>
    <n v="15"/>
    <x v="2"/>
    <n v="1"/>
    <n v="0.20219999999999999"/>
    <n v="33.329994633793802"/>
    <n v="0"/>
    <x v="3"/>
    <x v="1"/>
    <n v="66"/>
    <n v="30"/>
    <m/>
    <m/>
    <m/>
  </r>
  <r>
    <n v="0"/>
    <x v="2"/>
    <n v="1"/>
    <n v="0.2321"/>
    <n v="50.952917092014097"/>
    <n v="0"/>
    <x v="3"/>
    <x v="2"/>
    <n v="16"/>
    <n v="30"/>
    <m/>
    <m/>
    <m/>
  </r>
  <r>
    <n v="15"/>
    <x v="2"/>
    <n v="1"/>
    <n v="0.2364"/>
    <n v="28.394626311957801"/>
    <n v="0"/>
    <x v="3"/>
    <x v="1"/>
    <n v="56"/>
    <n v="30"/>
    <m/>
    <m/>
    <m/>
  </r>
  <r>
    <n v="15"/>
    <x v="2"/>
    <n v="1"/>
    <n v="0.25590000000000002"/>
    <n v="32.379132689908097"/>
    <n v="0"/>
    <x v="3"/>
    <x v="1"/>
    <n v="16"/>
    <n v="30"/>
    <m/>
    <m/>
    <m/>
  </r>
  <r>
    <n v="15"/>
    <x v="2"/>
    <n v="1"/>
    <n v="0.2132"/>
    <n v="50.136121941730302"/>
    <n v="0"/>
    <x v="3"/>
    <x v="2"/>
    <n v="66"/>
    <n v="30"/>
    <m/>
    <m/>
    <m/>
  </r>
  <r>
    <n v="0"/>
    <x v="2"/>
    <n v="1"/>
    <n v="0.24179999999999999"/>
    <n v="131.13246403913899"/>
    <n v="0"/>
    <x v="3"/>
    <x v="3"/>
    <n v="66"/>
    <n v="30"/>
    <m/>
    <m/>
    <m/>
  </r>
  <r>
    <n v="15"/>
    <x v="2"/>
    <n v="1"/>
    <n v="0.21249999999999999"/>
    <n v="36.036744586657697"/>
    <n v="0"/>
    <x v="3"/>
    <x v="2"/>
    <n v="56"/>
    <n v="30"/>
    <m/>
    <m/>
    <m/>
  </r>
  <r>
    <n v="15"/>
    <x v="2"/>
    <n v="1"/>
    <n v="0.22470000000000001"/>
    <n v="49.654105728026401"/>
    <n v="0"/>
    <x v="3"/>
    <x v="2"/>
    <n v="16"/>
    <n v="30"/>
    <m/>
    <m/>
    <m/>
  </r>
  <r>
    <n v="0"/>
    <x v="2"/>
    <n v="1"/>
    <n v="0.25650000000000001"/>
    <n v="146.99385375808899"/>
    <n v="0"/>
    <x v="3"/>
    <x v="3"/>
    <n v="56"/>
    <n v="30"/>
    <m/>
    <m/>
    <m/>
  </r>
  <r>
    <n v="15"/>
    <x v="2"/>
    <n v="1"/>
    <n v="0.26850000000000002"/>
    <n v="129.928128754254"/>
    <n v="0"/>
    <x v="3"/>
    <x v="3"/>
    <n v="66"/>
    <n v="30"/>
    <m/>
    <m/>
    <m/>
  </r>
  <r>
    <n v="0"/>
    <x v="2"/>
    <n v="1"/>
    <n v="0.24640000000000001"/>
    <n v="206.83617212762999"/>
    <n v="0"/>
    <x v="3"/>
    <x v="3"/>
    <n v="16"/>
    <n v="30"/>
    <m/>
    <m/>
    <m/>
  </r>
  <r>
    <n v="15"/>
    <x v="2"/>
    <n v="1"/>
    <n v="0.28029999999999999"/>
    <n v="149.294792345725"/>
    <n v="0"/>
    <x v="3"/>
    <x v="3"/>
    <n v="56"/>
    <n v="30"/>
    <m/>
    <m/>
    <m/>
  </r>
  <r>
    <n v="15"/>
    <x v="2"/>
    <n v="1"/>
    <n v="0.2172"/>
    <n v="133.41435714811001"/>
    <n v="0"/>
    <x v="3"/>
    <x v="3"/>
    <n v="16"/>
    <n v="30"/>
    <m/>
    <m/>
    <m/>
  </r>
  <r>
    <n v="138"/>
    <x v="9"/>
    <n v="1"/>
    <n v="0.51249999999999996"/>
    <n v="1805.26110291481"/>
    <n v="0"/>
    <x v="2"/>
    <x v="4"/>
    <s v="N/A"/>
    <n v="30"/>
    <n v="1.00752345896452E-2"/>
    <n v="43112.997999999898"/>
    <n v="43547.371568712901"/>
  </r>
  <r>
    <n v="42"/>
    <x v="9"/>
    <n v="1"/>
    <n v="0.47520000000000001"/>
    <n v="1804.2671179771401"/>
    <n v="0"/>
    <x v="2"/>
    <x v="4"/>
    <s v="N/A"/>
    <n v="30"/>
    <n v="1.1681864868756E-2"/>
    <n v="42884.995999999999"/>
    <n v="43385.972728169101"/>
  </r>
  <r>
    <n v="89"/>
    <x v="9"/>
    <n v="1"/>
    <n v="0.52280000000000004"/>
    <n v="1805.47519683837"/>
    <n v="0"/>
    <x v="2"/>
    <x v="4"/>
    <s v="N/A"/>
    <n v="30"/>
    <n v="1.3042971802602899E-2"/>
    <n v="42295.994000000297"/>
    <n v="42847.659457105299"/>
  </r>
  <r>
    <n v="15"/>
    <x v="9"/>
    <n v="1"/>
    <n v="0.52110000000000001"/>
    <n v="1805.6230931282"/>
    <n v="0"/>
    <x v="2"/>
    <x v="4"/>
    <s v="N/A"/>
    <n v="30"/>
    <n v="1.15747997493446E-2"/>
    <n v="46177.997018363203"/>
    <n v="46712.498086676598"/>
  </r>
  <r>
    <n v="0"/>
    <x v="9"/>
    <n v="1"/>
    <n v="0.49730000000000002"/>
    <n v="1805.1738870143799"/>
    <n v="0"/>
    <x v="2"/>
    <x v="4"/>
    <s v="N/A"/>
    <n v="30"/>
    <n v="1.2438512252184701E-2"/>
    <n v="42450.994999999901"/>
    <n v="42979.022221424901"/>
  </r>
  <r>
    <n v="0"/>
    <x v="5"/>
    <n v="1"/>
    <n v="0.38159999999999999"/>
    <n v="1804.66760993003"/>
    <n v="0"/>
    <x v="1"/>
    <x v="4"/>
    <s v="N/A"/>
    <n v="30"/>
    <n v="2.7127392242961498E-3"/>
    <n v="63725.995000000003"/>
    <n v="63898.867006243803"/>
  </r>
  <r>
    <n v="15"/>
    <x v="5"/>
    <n v="1"/>
    <n v="0.3523"/>
    <n v="1803.2625939846"/>
    <n v="0"/>
    <x v="1"/>
    <x v="4"/>
    <s v="N/A"/>
    <n v="30"/>
    <n v="1.31279778027565E-3"/>
    <n v="64740.993858131398"/>
    <n v="64825.985691161201"/>
  </r>
  <r>
    <n v="42"/>
    <x v="5"/>
    <n v="1"/>
    <n v="0.3795"/>
    <n v="1801.87264299392"/>
    <n v="0"/>
    <x v="1"/>
    <x v="4"/>
    <s v="N/A"/>
    <n v="30"/>
    <n v="9.2370532900266802E-4"/>
    <n v="64086.996289073199"/>
    <n v="64146.193789065197"/>
  </r>
  <r>
    <n v="89"/>
    <x v="5"/>
    <n v="1"/>
    <n v="0.31040000000000001"/>
    <n v="1803.1150538921299"/>
    <n v="0"/>
    <x v="1"/>
    <x v="4"/>
    <s v="N/A"/>
    <n v="30"/>
    <n v="1.02001701031089E-3"/>
    <n v="66768.997000000003"/>
    <n v="66837.1025127014"/>
  </r>
  <r>
    <n v="89"/>
    <x v="5"/>
    <n v="1"/>
    <n v="0.31040000000000001"/>
    <n v="1803.1407430171901"/>
    <n v="0"/>
    <x v="1"/>
    <x v="4"/>
    <s v="N/A"/>
    <n v="30"/>
    <n v="1.0200964536600801E-3"/>
    <n v="66768.997000000003"/>
    <n v="66837.1078170541"/>
  </r>
  <r>
    <n v="138"/>
    <x v="5"/>
    <n v="1"/>
    <n v="0.377"/>
    <n v="1802.7088150978"/>
    <n v="0"/>
    <x v="1"/>
    <x v="4"/>
    <s v="N/A"/>
    <n v="30"/>
    <n v="1.90376183022809E-3"/>
    <n v="66653.995006826706"/>
    <n v="66780.888338352903"/>
  </r>
  <r>
    <n v="0"/>
    <x v="6"/>
    <n v="1"/>
    <n v="0.4052"/>
    <n v="1803.0954811572999"/>
    <n v="0"/>
    <x v="1"/>
    <x v="4"/>
    <s v="N/A"/>
    <n v="30"/>
    <n v="3.6447760368149801E-3"/>
    <n v="56852.996752252198"/>
    <n v="57060.213192436"/>
  </r>
  <r>
    <n v="15"/>
    <x v="6"/>
    <n v="1"/>
    <n v="0.40689999999999998"/>
    <n v="1805.17557406425"/>
    <n v="0"/>
    <x v="1"/>
    <x v="4"/>
    <s v="N/A"/>
    <n v="30"/>
    <n v="3.3208284216186199E-3"/>
    <n v="57489.998221795002"/>
    <n v="57680.912641848699"/>
  </r>
  <r>
    <n v="42"/>
    <x v="6"/>
    <n v="1"/>
    <n v="0.40010000000000001"/>
    <n v="1806.5848619937799"/>
    <n v="0"/>
    <x v="1"/>
    <x v="4"/>
    <s v="N/A"/>
    <n v="30"/>
    <n v="4.2872862804104097E-3"/>
    <n v="60152.994006008601"/>
    <n v="60410.887111936201"/>
  </r>
  <r>
    <n v="89"/>
    <x v="6"/>
    <n v="1"/>
    <n v="0.36870000000000003"/>
    <n v="1804.6754798889101"/>
    <n v="0"/>
    <x v="1"/>
    <x v="4"/>
    <s v="N/A"/>
    <n v="30"/>
    <n v="2.9528908007116399E-3"/>
    <n v="59365.994950809501"/>
    <n v="59541.296251174899"/>
  </r>
  <r>
    <n v="89"/>
    <x v="6"/>
    <n v="1"/>
    <n v="0.36870000000000003"/>
    <n v="1804.7187628746001"/>
    <n v="0"/>
    <x v="1"/>
    <x v="4"/>
    <s v="N/A"/>
    <n v="30"/>
    <n v="2.9524368804605002E-3"/>
    <n v="59365.994950809501"/>
    <n v="59541.269303747496"/>
  </r>
  <r>
    <n v="138"/>
    <x v="6"/>
    <n v="1"/>
    <n v="0.4249"/>
    <n v="1804.05211091041"/>
    <n v="0"/>
    <x v="1"/>
    <x v="4"/>
    <s v="N/A"/>
    <n v="30"/>
    <n v="2.53046579707678E-3"/>
    <n v="66933.994009989096"/>
    <n v="67103.368192493203"/>
  </r>
  <r>
    <n v="0"/>
    <x v="7"/>
    <n v="1"/>
    <n v="0.47610000000000002"/>
    <n v="1805.19688892364"/>
    <n v="0"/>
    <x v="1"/>
    <x v="4"/>
    <s v="N/A"/>
    <n v="30"/>
    <n v="8.8624848832120195E-3"/>
    <n v="50681.997000000003"/>
    <n v="51131.1654322635"/>
  </r>
  <r>
    <n v="15"/>
    <x v="7"/>
    <n v="1"/>
    <n v="0.44700000000000001"/>
    <n v="1805.738478899"/>
    <n v="0"/>
    <x v="1"/>
    <x v="4"/>
    <s v="N/A"/>
    <n v="30"/>
    <n v="6.3339299117753196E-3"/>
    <n v="56946.994005832901"/>
    <n v="57307.692274552202"/>
  </r>
  <r>
    <n v="42"/>
    <x v="7"/>
    <n v="1"/>
    <n v="0.43459999999999999"/>
    <n v="1802.85451292991"/>
    <n v="0"/>
    <x v="1"/>
    <x v="4"/>
    <s v="N/A"/>
    <n v="30"/>
    <n v="5.1580353027293599E-3"/>
    <n v="51071.995006072502"/>
    <n v="51335.4261592947"/>
  </r>
  <r>
    <n v="89"/>
    <x v="7"/>
    <n v="1"/>
    <n v="0.45129999999999998"/>
    <n v="1804.9876990318201"/>
    <n v="0"/>
    <x v="1"/>
    <x v="4"/>
    <s v="N/A"/>
    <n v="30"/>
    <n v="7.73470287652112E-3"/>
    <n v="50638.991910394303"/>
    <n v="51030.669466787796"/>
  </r>
  <r>
    <n v="89"/>
    <x v="7"/>
    <n v="1"/>
    <n v="0.45129999999999998"/>
    <n v="1804.9935290813401"/>
    <n v="0"/>
    <x v="1"/>
    <x v="4"/>
    <s v="N/A"/>
    <n v="30"/>
    <n v="7.7352579512822896E-3"/>
    <n v="50638.991910394303"/>
    <n v="51030.697575214101"/>
  </r>
  <r>
    <n v="138"/>
    <x v="7"/>
    <n v="1"/>
    <n v="0.4194"/>
    <n v="1805.05711483955"/>
    <n v="0"/>
    <x v="1"/>
    <x v="4"/>
    <s v="N/A"/>
    <n v="30"/>
    <n v="7.2713389311546703E-3"/>
    <n v="49232.993999999999"/>
    <n v="49590.983785969504"/>
  </r>
  <r>
    <n v="0"/>
    <x v="8"/>
    <n v="1"/>
    <n v="0.4783"/>
    <n v="1805.17194390296"/>
    <n v="0"/>
    <x v="1"/>
    <x v="4"/>
    <s v="N/A"/>
    <n v="30"/>
    <n v="9.2501033038526002E-3"/>
    <n v="46502.997362572998"/>
    <n v="46933.154892115599"/>
  </r>
  <r>
    <n v="15"/>
    <x v="8"/>
    <n v="1"/>
    <n v="0.49659999999999999"/>
    <n v="1805.0377869606"/>
    <n v="0"/>
    <x v="1"/>
    <x v="4"/>
    <s v="N/A"/>
    <n v="30"/>
    <n v="1.0648377266394801E-2"/>
    <n v="45789.995212341302"/>
    <n v="46277.584356388703"/>
  </r>
  <r>
    <n v="42"/>
    <x v="8"/>
    <n v="1"/>
    <n v="0.44879999999999998"/>
    <n v="1804.9082629680599"/>
    <n v="0"/>
    <x v="1"/>
    <x v="4"/>
    <s v="N/A"/>
    <n v="30"/>
    <n v="9.2826739711596804E-3"/>
    <n v="47880.995999999999"/>
    <n v="48325.4596752824"/>
  </r>
  <r>
    <n v="89"/>
    <x v="8"/>
    <n v="1"/>
    <n v="0.47510000000000002"/>
    <n v="1805.21982121467"/>
    <n v="0"/>
    <x v="1"/>
    <x v="4"/>
    <s v="N/A"/>
    <n v="30"/>
    <n v="7.8678887505030295E-3"/>
    <n v="50323.995999999999"/>
    <n v="50719.939602008701"/>
  </r>
  <r>
    <n v="89"/>
    <x v="8"/>
    <n v="1"/>
    <n v="0.47510000000000002"/>
    <n v="1804.8964061736999"/>
    <n v="0"/>
    <x v="1"/>
    <x v="4"/>
    <s v="N/A"/>
    <n v="30"/>
    <n v="7.8669959117534504E-3"/>
    <n v="50323.995999999999"/>
    <n v="50719.894670795002"/>
  </r>
  <r>
    <n v="138"/>
    <x v="8"/>
    <n v="1"/>
    <n v="0.47460000000000002"/>
    <n v="1805.0740811824701"/>
    <n v="0"/>
    <x v="1"/>
    <x v="4"/>
    <s v="N/A"/>
    <n v="30"/>
    <n v="8.5389657280918792E-3"/>
    <n v="50946.994030404203"/>
    <n v="51382.028666379098"/>
  </r>
  <r>
    <n v="0"/>
    <x v="9"/>
    <n v="1"/>
    <n v="0.49730000000000002"/>
    <n v="1804.89338803291"/>
    <n v="0"/>
    <x v="1"/>
    <x v="4"/>
    <s v="N/A"/>
    <n v="30"/>
    <n v="1.2438516974690899E-2"/>
    <n v="42450.994999999901"/>
    <n v="42979.022421900001"/>
  </r>
  <r>
    <n v="15"/>
    <x v="9"/>
    <n v="1"/>
    <n v="0.52110000000000001"/>
    <n v="1805.0850920677101"/>
    <n v="0"/>
    <x v="1"/>
    <x v="4"/>
    <s v="N/A"/>
    <n v="30"/>
    <n v="1.1574273645508301E-2"/>
    <n v="46177.997018363203"/>
    <n v="46712.473792255201"/>
  </r>
  <r>
    <n v="42"/>
    <x v="9"/>
    <n v="1"/>
    <n v="0.47520000000000001"/>
    <n v="1803.7413070201801"/>
    <n v="0"/>
    <x v="1"/>
    <x v="4"/>
    <s v="N/A"/>
    <n v="30"/>
    <n v="1.1681688689191101E-2"/>
    <n v="42884.995999999999"/>
    <n v="43385.965172709199"/>
  </r>
  <r>
    <n v="89"/>
    <x v="9"/>
    <n v="1"/>
    <n v="0.52280000000000004"/>
    <n v="1804.7530519962299"/>
    <n v="0"/>
    <x v="1"/>
    <x v="4"/>
    <s v="N/A"/>
    <n v="30"/>
    <n v="1.30424625415564E-2"/>
    <n v="42295.994000000297"/>
    <n v="42847.637917403197"/>
  </r>
  <r>
    <n v="89"/>
    <x v="9"/>
    <n v="1"/>
    <n v="0.52280000000000004"/>
    <n v="1804.64168596267"/>
    <n v="0"/>
    <x v="1"/>
    <x v="4"/>
    <s v="N/A"/>
    <n v="30"/>
    <n v="1.3041799023713E-2"/>
    <n v="42295.994000000297"/>
    <n v="42847.609853256399"/>
  </r>
  <r>
    <n v="138"/>
    <x v="9"/>
    <n v="1"/>
    <n v="0.51249999999999996"/>
    <n v="1804.5887229442501"/>
    <n v="0"/>
    <x v="1"/>
    <x v="4"/>
    <s v="N/A"/>
    <n v="30"/>
    <n v="1.0074132981161801E-2"/>
    <n v="43112.997999999898"/>
    <n v="43547.3240750685"/>
  </r>
  <r>
    <m/>
    <x v="10"/>
    <m/>
    <m/>
    <m/>
    <m/>
    <x v="4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2F82B-CF35-A74B-AAA0-B4F9F7278C4A}" name="PivotTable7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W18:BH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MIPGap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3F0E1-3217-AF4B-AC71-39BBDB260F95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18:AR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bjBound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3ADB6-1D72-F544-BCE7-349600E45F5D}" name="PivotTable5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Q18:AB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bjVal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80794-9D53-6B4F-A2D3-003FF38CA31F}" name="PivotTable4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W2:BH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ut-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A05F5-4A2D-2F47-BCE3-4E0F6ED46934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2:AR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In-Acc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EC3AA-C79F-634E-A332-D68B06F3D76E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Q2:AB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3"/>
        <item x="9"/>
        <item x="2"/>
        <item x="10"/>
      </items>
    </pivotField>
    <pivotField showAll="0" defaultSubtotal="0"/>
    <pivotField showAll="0" defaultSubtotal="0"/>
    <pivotField dataField="1" showAll="0" defaultSubtotal="0"/>
    <pivotField showAll="0" defaultSubtotal="0"/>
    <pivotField axis="axisCol" showAll="0" defaultSubtotal="0">
      <items count="6">
        <item x="2"/>
        <item m="1" x="5"/>
        <item x="1"/>
        <item x="4"/>
        <item x="0"/>
        <item x="3"/>
      </items>
    </pivotField>
    <pivotField axis="axisCol" showAll="0" defaultSubtotal="0">
      <items count="6">
        <item x="3"/>
        <item x="2"/>
        <item x="1"/>
        <item x="0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1">
    <i>
      <x/>
      <x v="4"/>
    </i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Run_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2D99-A09D-FD43-ACCE-5F4507DF9B9E}">
  <dimension ref="A1:BH1288"/>
  <sheetViews>
    <sheetView tabSelected="1" zoomScale="75" workbookViewId="0">
      <selection activeCell="O1" sqref="A1:O1261"/>
    </sheetView>
  </sheetViews>
  <sheetFormatPr baseColWidth="10" defaultRowHeight="16" x14ac:dyDescent="0.2"/>
  <cols>
    <col min="17" max="17" width="19.33203125" bestFit="1" customWidth="1"/>
    <col min="18" max="19" width="17" bestFit="1" customWidth="1"/>
    <col min="20" max="20" width="9.1640625" bestFit="1" customWidth="1"/>
    <col min="21" max="28" width="13.6640625" bestFit="1" customWidth="1"/>
    <col min="29" max="31" width="9.1640625" customWidth="1"/>
    <col min="32" max="32" width="14.83203125" bestFit="1" customWidth="1"/>
    <col min="33" max="33" width="16" bestFit="1" customWidth="1"/>
    <col min="34" max="35" width="17" bestFit="1" customWidth="1"/>
    <col min="36" max="36" width="9.1640625" bestFit="1" customWidth="1"/>
    <col min="37" max="37" width="11.83203125" bestFit="1" customWidth="1"/>
    <col min="38" max="38" width="9.33203125" bestFit="1" customWidth="1"/>
    <col min="39" max="39" width="8.1640625" bestFit="1" customWidth="1"/>
    <col min="40" max="40" width="7" bestFit="1" customWidth="1"/>
    <col min="41" max="41" width="12.6640625" bestFit="1" customWidth="1"/>
    <col min="42" max="42" width="9.33203125" bestFit="1" customWidth="1"/>
    <col min="43" max="43" width="8.1640625" bestFit="1" customWidth="1"/>
    <col min="44" max="44" width="7" bestFit="1" customWidth="1"/>
    <col min="45" max="47" width="9.1640625" customWidth="1"/>
    <col min="48" max="48" width="18.83203125" bestFit="1" customWidth="1"/>
    <col min="49" max="49" width="17.5" bestFit="1" customWidth="1"/>
    <col min="50" max="51" width="17" bestFit="1" customWidth="1"/>
    <col min="52" max="52" width="9.1640625" bestFit="1" customWidth="1"/>
    <col min="53" max="60" width="13.6640625" bestFit="1" customWidth="1"/>
    <col min="61" max="61" width="12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25</v>
      </c>
      <c r="O1" t="s">
        <v>26</v>
      </c>
    </row>
    <row r="2" spans="1:60" x14ac:dyDescent="0.2">
      <c r="A2">
        <v>42</v>
      </c>
      <c r="B2">
        <v>10</v>
      </c>
      <c r="C2">
        <v>1</v>
      </c>
      <c r="D2">
        <v>0.13059999999999999</v>
      </c>
      <c r="E2">
        <v>1.6924350261688199</v>
      </c>
      <c r="F2">
        <v>0</v>
      </c>
      <c r="G2" t="s">
        <v>14</v>
      </c>
      <c r="H2" s="1" t="s">
        <v>15</v>
      </c>
      <c r="I2" t="s">
        <v>15</v>
      </c>
      <c r="J2">
        <v>30</v>
      </c>
      <c r="K2">
        <v>9.7135114854651598E-5</v>
      </c>
      <c r="L2">
        <v>92757.993000000002</v>
      </c>
      <c r="M2">
        <v>92767.003058303701</v>
      </c>
      <c r="Q2" s="2" t="s">
        <v>30</v>
      </c>
      <c r="R2" s="2" t="s">
        <v>18</v>
      </c>
      <c r="AG2" s="2" t="s">
        <v>19</v>
      </c>
      <c r="AH2" s="2" t="s">
        <v>18</v>
      </c>
      <c r="AW2" s="2" t="s">
        <v>20</v>
      </c>
      <c r="AX2" s="2" t="s">
        <v>18</v>
      </c>
    </row>
    <row r="3" spans="1:60" x14ac:dyDescent="0.2">
      <c r="A3">
        <v>138</v>
      </c>
      <c r="B3">
        <v>10</v>
      </c>
      <c r="C3">
        <v>1</v>
      </c>
      <c r="D3">
        <v>0.183</v>
      </c>
      <c r="E3">
        <v>1.89850902557373</v>
      </c>
      <c r="F3">
        <v>0</v>
      </c>
      <c r="G3" t="s">
        <v>14</v>
      </c>
      <c r="H3" s="1" t="s">
        <v>15</v>
      </c>
      <c r="I3" t="s">
        <v>15</v>
      </c>
      <c r="J3">
        <v>30</v>
      </c>
      <c r="K3">
        <v>5.4702669786872902E-5</v>
      </c>
      <c r="L3">
        <v>103041.993004648</v>
      </c>
      <c r="M3">
        <v>103047.62967676501</v>
      </c>
      <c r="R3" t="s">
        <v>16</v>
      </c>
      <c r="S3" t="s">
        <v>14</v>
      </c>
      <c r="T3" t="s">
        <v>24</v>
      </c>
      <c r="U3" t="s">
        <v>48</v>
      </c>
      <c r="Y3" t="s">
        <v>49</v>
      </c>
      <c r="AH3" t="s">
        <v>16</v>
      </c>
      <c r="AI3" t="s">
        <v>14</v>
      </c>
      <c r="AJ3" t="s">
        <v>24</v>
      </c>
      <c r="AK3" t="s">
        <v>48</v>
      </c>
      <c r="AO3" t="s">
        <v>49</v>
      </c>
      <c r="AX3" t="s">
        <v>16</v>
      </c>
      <c r="AY3" t="s">
        <v>14</v>
      </c>
      <c r="AZ3" t="s">
        <v>24</v>
      </c>
      <c r="BA3" t="s">
        <v>48</v>
      </c>
      <c r="BE3" t="s">
        <v>49</v>
      </c>
    </row>
    <row r="4" spans="1:60" x14ac:dyDescent="0.2">
      <c r="A4">
        <v>15</v>
      </c>
      <c r="B4">
        <v>10</v>
      </c>
      <c r="C4">
        <v>1</v>
      </c>
      <c r="D4">
        <v>0.20039999999999999</v>
      </c>
      <c r="E4">
        <v>7.5757670402526802</v>
      </c>
      <c r="F4">
        <v>0</v>
      </c>
      <c r="G4" t="s">
        <v>14</v>
      </c>
      <c r="H4" s="1" t="s">
        <v>15</v>
      </c>
      <c r="I4" t="s">
        <v>15</v>
      </c>
      <c r="J4">
        <v>30</v>
      </c>
      <c r="K4">
        <v>0</v>
      </c>
      <c r="L4">
        <v>89463.994999999995</v>
      </c>
      <c r="M4">
        <v>89463.994999999995</v>
      </c>
      <c r="Q4" s="2" t="s">
        <v>17</v>
      </c>
      <c r="R4" t="s">
        <v>15</v>
      </c>
      <c r="S4" t="s">
        <v>15</v>
      </c>
      <c r="T4" t="s">
        <v>24</v>
      </c>
      <c r="U4">
        <v>9.9999999999999995E-7</v>
      </c>
      <c r="V4">
        <v>1.0000000000000001E-5</v>
      </c>
      <c r="W4">
        <v>1E-4</v>
      </c>
      <c r="X4">
        <v>1E-3</v>
      </c>
      <c r="Y4">
        <v>9.9999999999999995E-7</v>
      </c>
      <c r="Z4">
        <v>1.0000000000000001E-5</v>
      </c>
      <c r="AA4">
        <v>1E-4</v>
      </c>
      <c r="AB4">
        <v>1E-3</v>
      </c>
      <c r="AG4" s="2" t="s">
        <v>17</v>
      </c>
      <c r="AH4" t="s">
        <v>15</v>
      </c>
      <c r="AI4" t="s">
        <v>15</v>
      </c>
      <c r="AJ4" t="s">
        <v>24</v>
      </c>
      <c r="AK4">
        <v>9.9999999999999995E-7</v>
      </c>
      <c r="AL4">
        <v>1.0000000000000001E-5</v>
      </c>
      <c r="AM4">
        <v>1E-4</v>
      </c>
      <c r="AN4">
        <v>1E-3</v>
      </c>
      <c r="AO4">
        <v>9.9999999999999995E-7</v>
      </c>
      <c r="AP4">
        <v>1.0000000000000001E-5</v>
      </c>
      <c r="AQ4">
        <v>1E-4</v>
      </c>
      <c r="AR4">
        <v>1E-3</v>
      </c>
      <c r="AW4" s="2" t="s">
        <v>17</v>
      </c>
      <c r="AX4" t="s">
        <v>15</v>
      </c>
      <c r="AY4" t="s">
        <v>15</v>
      </c>
      <c r="AZ4" t="s">
        <v>24</v>
      </c>
      <c r="BA4">
        <v>9.9999999999999995E-7</v>
      </c>
      <c r="BB4">
        <v>1.0000000000000001E-5</v>
      </c>
      <c r="BC4">
        <v>1E-4</v>
      </c>
      <c r="BD4">
        <v>1E-3</v>
      </c>
      <c r="BE4">
        <v>9.9999999999999995E-7</v>
      </c>
      <c r="BF4">
        <v>1.0000000000000001E-5</v>
      </c>
      <c r="BG4">
        <v>1E-4</v>
      </c>
      <c r="BH4">
        <v>1E-3</v>
      </c>
    </row>
    <row r="5" spans="1:60" x14ac:dyDescent="0.2">
      <c r="A5">
        <v>89</v>
      </c>
      <c r="B5">
        <v>10</v>
      </c>
      <c r="C5">
        <v>1</v>
      </c>
      <c r="D5">
        <v>0.151</v>
      </c>
      <c r="E5">
        <v>5.9429969787597603</v>
      </c>
      <c r="F5">
        <v>0</v>
      </c>
      <c r="G5" t="s">
        <v>14</v>
      </c>
      <c r="H5" t="s">
        <v>15</v>
      </c>
      <c r="I5" t="s">
        <v>15</v>
      </c>
      <c r="J5">
        <v>30</v>
      </c>
      <c r="K5">
        <v>9.7149553937536697E-5</v>
      </c>
      <c r="L5">
        <v>96476.991999999998</v>
      </c>
      <c r="M5">
        <v>96486.364696738005</v>
      </c>
      <c r="Q5" s="3">
        <v>10</v>
      </c>
      <c r="R5" s="5">
        <v>6.4128539562225289</v>
      </c>
      <c r="S5" s="5">
        <v>6.467804002761838</v>
      </c>
      <c r="T5" s="5"/>
      <c r="U5" s="5">
        <v>18.809646314165203</v>
      </c>
      <c r="V5" s="5">
        <v>5.7602055757616926</v>
      </c>
      <c r="W5" s="5">
        <v>2.9246370287301606</v>
      </c>
      <c r="X5" s="5">
        <v>0.69418358771751276</v>
      </c>
      <c r="Y5" s="5">
        <v>36.033726385639319</v>
      </c>
      <c r="Z5" s="5">
        <v>12.159697466498844</v>
      </c>
      <c r="AA5" s="5">
        <v>4.9492133130940248</v>
      </c>
      <c r="AB5" s="5">
        <v>2.146502176672215</v>
      </c>
      <c r="AG5" s="3">
        <v>10</v>
      </c>
      <c r="AH5" s="5">
        <v>1</v>
      </c>
      <c r="AI5" s="5">
        <v>1</v>
      </c>
      <c r="AJ5" s="5"/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W5" s="3">
        <v>10</v>
      </c>
      <c r="AX5" s="5">
        <v>0.17616000000000001</v>
      </c>
      <c r="AY5" s="5">
        <v>0.17616000000000001</v>
      </c>
      <c r="AZ5" s="5"/>
      <c r="BA5" s="5">
        <v>4.4880000000000003E-2</v>
      </c>
      <c r="BB5" s="5">
        <v>2.8733333333333329E-2</v>
      </c>
      <c r="BC5" s="5">
        <v>4.4833333333333329E-2</v>
      </c>
      <c r="BD5" s="5">
        <v>7.8780000000000003E-2</v>
      </c>
      <c r="BE5" s="5">
        <v>4.3386666666666657E-2</v>
      </c>
      <c r="BF5" s="5">
        <v>3.8653333333333338E-2</v>
      </c>
      <c r="BG5" s="5">
        <v>3.6540000000000003E-2</v>
      </c>
      <c r="BH5" s="5">
        <v>7.6160000000000005E-2</v>
      </c>
    </row>
    <row r="6" spans="1:60" x14ac:dyDescent="0.2">
      <c r="A6">
        <v>0</v>
      </c>
      <c r="B6">
        <v>10</v>
      </c>
      <c r="C6">
        <v>1</v>
      </c>
      <c r="D6">
        <v>0.21579999999999999</v>
      </c>
      <c r="E6">
        <v>15.229311943054199</v>
      </c>
      <c r="F6">
        <v>0</v>
      </c>
      <c r="G6" t="s">
        <v>14</v>
      </c>
      <c r="H6" s="1" t="s">
        <v>15</v>
      </c>
      <c r="I6" t="s">
        <v>15</v>
      </c>
      <c r="J6">
        <v>30</v>
      </c>
      <c r="K6">
        <v>9.5376509184377404E-5</v>
      </c>
      <c r="L6">
        <v>111060.993999999</v>
      </c>
      <c r="M6">
        <v>111071.586609914</v>
      </c>
      <c r="Q6" s="3">
        <v>20</v>
      </c>
      <c r="R6" s="5">
        <v>1418.3489789962737</v>
      </c>
      <c r="S6" s="5">
        <v>1418.3588321685763</v>
      </c>
      <c r="T6" s="5"/>
      <c r="U6" s="5">
        <v>49.862430306772325</v>
      </c>
      <c r="V6" s="5">
        <v>10.111872560655051</v>
      </c>
      <c r="W6" s="5">
        <v>5.2134028061344724</v>
      </c>
      <c r="X6" s="5">
        <v>1.3901177113099628</v>
      </c>
      <c r="Y6" s="5">
        <v>42.342527393127433</v>
      </c>
      <c r="Z6" s="5">
        <v>15.225161170990473</v>
      </c>
      <c r="AA6" s="5">
        <v>7.0602391576704768</v>
      </c>
      <c r="AB6" s="5">
        <v>3.7019937763611432</v>
      </c>
      <c r="AG6" s="3">
        <v>20</v>
      </c>
      <c r="AH6" s="5">
        <v>1</v>
      </c>
      <c r="AI6" s="5">
        <v>1</v>
      </c>
      <c r="AJ6" s="5"/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W6" s="3">
        <v>20</v>
      </c>
      <c r="AX6" s="5">
        <v>0.26444000000000001</v>
      </c>
      <c r="AY6" s="5">
        <v>0.26444000000000001</v>
      </c>
      <c r="AZ6" s="5"/>
      <c r="BA6" s="5">
        <v>6.9955555555555562E-2</v>
      </c>
      <c r="BB6" s="5">
        <v>5.0655555555555565E-2</v>
      </c>
      <c r="BC6" s="5">
        <v>6.647222222222221E-2</v>
      </c>
      <c r="BD6" s="5">
        <v>9.3249999999999986E-2</v>
      </c>
      <c r="BE6" s="5">
        <v>5.6540000000000007E-2</v>
      </c>
      <c r="BF6" s="5">
        <v>5.5113333333333334E-2</v>
      </c>
      <c r="BG6" s="5">
        <v>5.7686666666666671E-2</v>
      </c>
      <c r="BH6" s="5">
        <v>9.9573333333333319E-2</v>
      </c>
    </row>
    <row r="7" spans="1:60" x14ac:dyDescent="0.2">
      <c r="A7">
        <v>42</v>
      </c>
      <c r="B7">
        <v>50</v>
      </c>
      <c r="C7">
        <v>1</v>
      </c>
      <c r="D7">
        <v>0.42209999999999998</v>
      </c>
      <c r="E7">
        <v>1805.6266081333099</v>
      </c>
      <c r="F7">
        <v>0</v>
      </c>
      <c r="G7" t="s">
        <v>14</v>
      </c>
      <c r="H7" s="1" t="s">
        <v>15</v>
      </c>
      <c r="I7" t="s">
        <v>15</v>
      </c>
      <c r="J7">
        <v>30</v>
      </c>
      <c r="K7">
        <v>5.5626486965401198E-3</v>
      </c>
      <c r="L7">
        <v>52908.996010650902</v>
      </c>
      <c r="M7">
        <v>53203.310168344797</v>
      </c>
      <c r="Q7" s="3">
        <v>30</v>
      </c>
      <c r="R7" s="5">
        <v>1803.7690109729701</v>
      </c>
      <c r="S7" s="5">
        <v>1803.1279098192783</v>
      </c>
      <c r="T7" s="5"/>
      <c r="U7" s="5">
        <v>44.886403556726854</v>
      </c>
      <c r="V7" s="5">
        <v>10.823201652305805</v>
      </c>
      <c r="W7" s="5">
        <v>5.9025207774092685</v>
      </c>
      <c r="X7" s="5">
        <v>2.6656503643530058</v>
      </c>
      <c r="Y7" s="5">
        <v>51.362631888563392</v>
      </c>
      <c r="Z7" s="5">
        <v>17.516019006849522</v>
      </c>
      <c r="AA7" s="5">
        <v>11.520213649266681</v>
      </c>
      <c r="AB7" s="5">
        <v>5.2616140022252962</v>
      </c>
      <c r="AG7" s="3">
        <v>30</v>
      </c>
      <c r="AH7" s="5">
        <v>1</v>
      </c>
      <c r="AI7" s="5">
        <v>1</v>
      </c>
      <c r="AJ7" s="5"/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W7" s="3">
        <v>30</v>
      </c>
      <c r="AX7" s="5">
        <v>0.36048000000000002</v>
      </c>
      <c r="AY7" s="5">
        <v>0.35186666666666672</v>
      </c>
      <c r="AZ7" s="5"/>
      <c r="BA7" s="5">
        <v>0.11443333333333335</v>
      </c>
      <c r="BB7" s="5">
        <v>8.9406666666666676E-2</v>
      </c>
      <c r="BC7" s="5">
        <v>9.7633333333333322E-2</v>
      </c>
      <c r="BD7" s="5">
        <v>0.10714</v>
      </c>
      <c r="BE7" s="5">
        <v>8.7546666666666662E-2</v>
      </c>
      <c r="BF7" s="5">
        <v>8.7433333333333335E-2</v>
      </c>
      <c r="BG7" s="5">
        <v>9.5960000000000004E-2</v>
      </c>
      <c r="BH7" s="5">
        <v>0.12904000000000002</v>
      </c>
    </row>
    <row r="8" spans="1:60" x14ac:dyDescent="0.2">
      <c r="A8">
        <v>138</v>
      </c>
      <c r="B8">
        <v>50</v>
      </c>
      <c r="C8">
        <v>1</v>
      </c>
      <c r="D8">
        <v>0.4546</v>
      </c>
      <c r="E8">
        <v>1805.53767991065</v>
      </c>
      <c r="F8">
        <v>0</v>
      </c>
      <c r="G8" t="s">
        <v>14</v>
      </c>
      <c r="H8" s="1" t="s">
        <v>15</v>
      </c>
      <c r="I8" t="s">
        <v>15</v>
      </c>
      <c r="J8">
        <v>30</v>
      </c>
      <c r="K8">
        <v>4.4719064355473199E-3</v>
      </c>
      <c r="L8">
        <v>59346.99696705</v>
      </c>
      <c r="M8">
        <v>59612.391184717402</v>
      </c>
      <c r="Q8" s="3">
        <v>40</v>
      </c>
      <c r="R8" s="5">
        <v>1806.1493292331641</v>
      </c>
      <c r="S8" s="5">
        <v>1804.7170451482082</v>
      </c>
      <c r="T8" s="5"/>
      <c r="U8" s="5">
        <v>56.977609445961754</v>
      </c>
      <c r="V8" s="5">
        <v>13.528465215116714</v>
      </c>
      <c r="W8" s="5">
        <v>7.2305246627889455</v>
      </c>
      <c r="X8" s="5">
        <v>2.1324279565364082</v>
      </c>
      <c r="Y8" s="5">
        <v>58.166022505642125</v>
      </c>
      <c r="Z8" s="5">
        <v>20.15218763329705</v>
      </c>
      <c r="AA8" s="5">
        <v>12.75013032589726</v>
      </c>
      <c r="AB8" s="5">
        <v>7.078381909833583</v>
      </c>
      <c r="AG8" s="3">
        <v>40</v>
      </c>
      <c r="AH8" s="5">
        <v>1</v>
      </c>
      <c r="AI8" s="5">
        <v>1</v>
      </c>
      <c r="AJ8" s="5"/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W8" s="3">
        <v>40</v>
      </c>
      <c r="AX8" s="5">
        <v>0.40009999999999996</v>
      </c>
      <c r="AY8" s="5">
        <v>0.39575000000000005</v>
      </c>
      <c r="AZ8" s="5"/>
      <c r="BA8" s="5">
        <v>0.14077999999999999</v>
      </c>
      <c r="BB8" s="5">
        <v>0.11292666666666666</v>
      </c>
      <c r="BC8" s="5">
        <v>0.13739333333333334</v>
      </c>
      <c r="BD8" s="5">
        <v>0.14391999999999999</v>
      </c>
      <c r="BE8" s="5">
        <v>0.12573999999999999</v>
      </c>
      <c r="BF8" s="5">
        <v>0.10750666666666665</v>
      </c>
      <c r="BG8" s="5">
        <v>0.11045333333333333</v>
      </c>
      <c r="BH8" s="5">
        <v>0.1427066666666667</v>
      </c>
    </row>
    <row r="9" spans="1:60" x14ac:dyDescent="0.2">
      <c r="A9">
        <v>15</v>
      </c>
      <c r="B9">
        <v>50</v>
      </c>
      <c r="C9">
        <v>1</v>
      </c>
      <c r="D9">
        <v>0.45129999999999998</v>
      </c>
      <c r="E9">
        <v>1805.48527383804</v>
      </c>
      <c r="F9">
        <v>0</v>
      </c>
      <c r="G9" t="s">
        <v>14</v>
      </c>
      <c r="H9" s="1" t="s">
        <v>15</v>
      </c>
      <c r="I9" t="s">
        <v>15</v>
      </c>
      <c r="J9">
        <v>30</v>
      </c>
      <c r="K9">
        <v>4.5943349744249897E-3</v>
      </c>
      <c r="L9">
        <v>55849.996318236503</v>
      </c>
      <c r="M9">
        <v>56106.589909642898</v>
      </c>
      <c r="Q9" s="3">
        <v>50</v>
      </c>
      <c r="R9" s="5">
        <v>1805.1254616737319</v>
      </c>
      <c r="S9" s="5">
        <v>1805.6749108791312</v>
      </c>
      <c r="T9" s="5"/>
      <c r="U9" s="5">
        <v>36.451838873295671</v>
      </c>
      <c r="V9" s="5">
        <v>11.384844934226292</v>
      </c>
      <c r="W9" s="5">
        <v>6.2301851922646128</v>
      </c>
      <c r="X9" s="5">
        <v>3.1919554679964945</v>
      </c>
      <c r="Y9" s="5">
        <v>65.588076189346339</v>
      </c>
      <c r="Z9" s="5">
        <v>22.008507391872467</v>
      </c>
      <c r="AA9" s="5">
        <v>14.511934273472628</v>
      </c>
      <c r="AB9" s="5">
        <v>8.3325210780836514</v>
      </c>
      <c r="AG9" s="3">
        <v>50</v>
      </c>
      <c r="AH9" s="5">
        <v>1</v>
      </c>
      <c r="AI9" s="5">
        <v>1</v>
      </c>
      <c r="AJ9" s="5"/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W9" s="3">
        <v>50</v>
      </c>
      <c r="AX9" s="5">
        <v>0.44114000000000003</v>
      </c>
      <c r="AY9" s="5">
        <v>0.44114000000000003</v>
      </c>
      <c r="AZ9" s="5"/>
      <c r="BA9" s="5">
        <v>0.13605999999999999</v>
      </c>
      <c r="BB9" s="5">
        <v>0.11533333333333334</v>
      </c>
      <c r="BC9" s="5">
        <v>0.12112000000000002</v>
      </c>
      <c r="BD9" s="5">
        <v>0.15242000000000003</v>
      </c>
      <c r="BE9" s="5">
        <v>0.14755333333333331</v>
      </c>
      <c r="BF9" s="5">
        <v>0.13538666666666668</v>
      </c>
      <c r="BG9" s="5">
        <v>0.12662000000000001</v>
      </c>
      <c r="BH9" s="5">
        <v>0.16200666666666666</v>
      </c>
    </row>
    <row r="10" spans="1:60" x14ac:dyDescent="0.2">
      <c r="A10">
        <v>89</v>
      </c>
      <c r="B10">
        <v>50</v>
      </c>
      <c r="C10">
        <v>1</v>
      </c>
      <c r="D10">
        <v>0.4476</v>
      </c>
      <c r="E10">
        <v>1806.2298309803</v>
      </c>
      <c r="F10">
        <v>0</v>
      </c>
      <c r="G10" t="s">
        <v>14</v>
      </c>
      <c r="H10" s="1" t="s">
        <v>15</v>
      </c>
      <c r="I10" t="s">
        <v>15</v>
      </c>
      <c r="J10">
        <v>30</v>
      </c>
      <c r="K10">
        <v>5.2025136523019102E-3</v>
      </c>
      <c r="L10">
        <v>56709.995021125702</v>
      </c>
      <c r="M10">
        <v>57005.029544445097</v>
      </c>
      <c r="Q10" s="3">
        <v>60</v>
      </c>
      <c r="R10" s="5">
        <v>1804.9959348201701</v>
      </c>
      <c r="S10" s="5">
        <v>1804.8047039508765</v>
      </c>
      <c r="T10" s="5"/>
      <c r="U10" s="5">
        <v>77.775308542822671</v>
      </c>
      <c r="V10" s="5">
        <v>18.063364468980538</v>
      </c>
      <c r="W10" s="5">
        <v>10.51072974251581</v>
      </c>
      <c r="X10" s="5">
        <v>5.3678272787170931</v>
      </c>
      <c r="Y10" s="5">
        <v>71.272396031860154</v>
      </c>
      <c r="Z10" s="5">
        <v>25.375562103247837</v>
      </c>
      <c r="AA10" s="5">
        <v>16.535107068003413</v>
      </c>
      <c r="AB10" s="5">
        <v>9.4726466358018193</v>
      </c>
      <c r="AG10" s="3">
        <v>60</v>
      </c>
      <c r="AH10" s="5">
        <v>1</v>
      </c>
      <c r="AI10" s="5">
        <v>1</v>
      </c>
      <c r="AJ10" s="5"/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W10" s="3">
        <v>60</v>
      </c>
      <c r="AX10" s="5">
        <v>0.44568000000000002</v>
      </c>
      <c r="AY10" s="5">
        <v>0.44661666666666666</v>
      </c>
      <c r="AZ10" s="5"/>
      <c r="BA10" s="5">
        <v>0.18319999999999997</v>
      </c>
      <c r="BB10" s="5">
        <v>0.16022</v>
      </c>
      <c r="BC10" s="5">
        <v>0.15468666666666664</v>
      </c>
      <c r="BD10" s="5">
        <v>0.16739333333333334</v>
      </c>
      <c r="BE10" s="5">
        <v>0.17014666666666664</v>
      </c>
      <c r="BF10" s="5">
        <v>0.14961999999999998</v>
      </c>
      <c r="BG10" s="5">
        <v>0.14966666666666664</v>
      </c>
      <c r="BH10" s="5">
        <v>0.17585333333333333</v>
      </c>
    </row>
    <row r="11" spans="1:60" x14ac:dyDescent="0.2">
      <c r="A11">
        <v>0</v>
      </c>
      <c r="B11">
        <v>50</v>
      </c>
      <c r="C11">
        <v>1</v>
      </c>
      <c r="D11">
        <v>0.43009999999999998</v>
      </c>
      <c r="E11">
        <v>1805.22609400749</v>
      </c>
      <c r="F11">
        <v>0</v>
      </c>
      <c r="G11" t="s">
        <v>14</v>
      </c>
      <c r="H11" s="1" t="s">
        <v>15</v>
      </c>
      <c r="I11" t="s">
        <v>15</v>
      </c>
      <c r="J11">
        <v>30</v>
      </c>
      <c r="K11">
        <v>5.5168467690875503E-3</v>
      </c>
      <c r="L11">
        <v>54192.997000000003</v>
      </c>
      <c r="M11">
        <v>54491.971460406603</v>
      </c>
      <c r="Q11" s="3">
        <v>70</v>
      </c>
      <c r="R11" s="5">
        <v>1805.7716037750179</v>
      </c>
      <c r="S11" s="5">
        <v>1805.0513837337437</v>
      </c>
      <c r="T11" s="5"/>
      <c r="U11" s="5">
        <v>102.53438437661751</v>
      </c>
      <c r="V11" s="5">
        <v>20.153467598929943</v>
      </c>
      <c r="W11" s="5">
        <v>11.09627082943914</v>
      </c>
      <c r="X11" s="5">
        <v>5.7737360013648731</v>
      </c>
      <c r="Y11" s="5">
        <v>84.354808643615286</v>
      </c>
      <c r="Z11" s="5">
        <v>27.795951539805735</v>
      </c>
      <c r="AA11" s="5">
        <v>16.24517929994806</v>
      </c>
      <c r="AB11" s="5">
        <v>13.037357867726396</v>
      </c>
      <c r="AG11" s="3">
        <v>70</v>
      </c>
      <c r="AH11" s="5">
        <v>1</v>
      </c>
      <c r="AI11" s="5">
        <v>1</v>
      </c>
      <c r="AJ11" s="5"/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W11" s="3">
        <v>70</v>
      </c>
      <c r="AX11" s="5">
        <v>0.47467999999999994</v>
      </c>
      <c r="AY11" s="5">
        <v>0.47475000000000001</v>
      </c>
      <c r="AZ11" s="5"/>
      <c r="BA11" s="5">
        <v>0.20323333333333332</v>
      </c>
      <c r="BB11" s="5">
        <v>0.17903333333333332</v>
      </c>
      <c r="BC11" s="5">
        <v>0.15969333333333335</v>
      </c>
      <c r="BD11" s="5">
        <v>0.19869333333333333</v>
      </c>
      <c r="BE11" s="5">
        <v>0.18173999999999998</v>
      </c>
      <c r="BF11" s="5">
        <v>0.16350000000000001</v>
      </c>
      <c r="BG11" s="5">
        <v>0.17335999999999999</v>
      </c>
      <c r="BH11" s="5">
        <v>0.19428666666666669</v>
      </c>
    </row>
    <row r="12" spans="1:60" x14ac:dyDescent="0.2">
      <c r="A12">
        <v>42</v>
      </c>
      <c r="B12">
        <v>50</v>
      </c>
      <c r="C12">
        <v>1</v>
      </c>
      <c r="D12">
        <v>0.42209999999999998</v>
      </c>
      <c r="E12">
        <v>1805.7824108600601</v>
      </c>
      <c r="F12">
        <v>0</v>
      </c>
      <c r="G12" t="s">
        <v>14</v>
      </c>
      <c r="H12" s="1" t="s">
        <v>15</v>
      </c>
      <c r="I12" t="s">
        <v>15</v>
      </c>
      <c r="J12">
        <v>30</v>
      </c>
      <c r="K12">
        <v>5.5631455295574598E-3</v>
      </c>
      <c r="L12">
        <v>52908.996010650902</v>
      </c>
      <c r="M12">
        <v>53203.3364552809</v>
      </c>
      <c r="Q12" s="3">
        <v>80</v>
      </c>
      <c r="R12" s="5">
        <v>1804.7728065967501</v>
      </c>
      <c r="S12" s="5">
        <v>1806.07922816276</v>
      </c>
      <c r="T12" s="5"/>
      <c r="U12" s="5">
        <v>85.926192390305459</v>
      </c>
      <c r="V12" s="5">
        <v>26.185760986641935</v>
      </c>
      <c r="W12" s="5">
        <v>14.40519138646774</v>
      </c>
      <c r="X12" s="5">
        <v>7.4039643921035614</v>
      </c>
      <c r="Y12" s="5">
        <v>87.127395424929531</v>
      </c>
      <c r="Z12" s="5">
        <v>26.195546935809102</v>
      </c>
      <c r="AA12" s="5">
        <v>20.470129467081218</v>
      </c>
      <c r="AB12" s="5">
        <v>12.751489553973022</v>
      </c>
      <c r="AG12" s="3">
        <v>80</v>
      </c>
      <c r="AH12" s="5">
        <v>1</v>
      </c>
      <c r="AI12" s="5">
        <v>1</v>
      </c>
      <c r="AJ12" s="5"/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W12" s="3">
        <v>80</v>
      </c>
      <c r="AX12" s="5">
        <v>0.48222000000000004</v>
      </c>
      <c r="AY12" s="5">
        <v>0.48336000000000007</v>
      </c>
      <c r="AZ12" s="5"/>
      <c r="BA12" s="5">
        <v>0.19779166666666667</v>
      </c>
      <c r="BB12" s="5">
        <v>0.17874166666666666</v>
      </c>
      <c r="BC12" s="5">
        <v>0.18084166666666668</v>
      </c>
      <c r="BD12" s="5">
        <v>0.21479166666666669</v>
      </c>
      <c r="BE12" s="5">
        <v>0.20536666666666667</v>
      </c>
      <c r="BF12" s="5">
        <v>0.19451333333333334</v>
      </c>
      <c r="BG12" s="5">
        <v>0.1796733333333333</v>
      </c>
      <c r="BH12" s="5">
        <v>0.2147</v>
      </c>
    </row>
    <row r="13" spans="1:60" x14ac:dyDescent="0.2">
      <c r="A13">
        <v>138</v>
      </c>
      <c r="B13">
        <v>50</v>
      </c>
      <c r="C13">
        <v>1</v>
      </c>
      <c r="D13">
        <v>0.4546</v>
      </c>
      <c r="E13">
        <v>1805.70941019058</v>
      </c>
      <c r="F13">
        <v>0</v>
      </c>
      <c r="G13" t="s">
        <v>14</v>
      </c>
      <c r="H13" s="1" t="s">
        <v>15</v>
      </c>
      <c r="I13" t="s">
        <v>15</v>
      </c>
      <c r="J13">
        <v>30</v>
      </c>
      <c r="K13">
        <v>4.4713431458872997E-3</v>
      </c>
      <c r="L13">
        <v>59346.99696705</v>
      </c>
      <c r="M13">
        <v>59612.357755167701</v>
      </c>
      <c r="Q13" s="3">
        <v>90</v>
      </c>
      <c r="R13" s="5">
        <v>1805.1600795745799</v>
      </c>
      <c r="S13" s="5">
        <v>1804.6172080039917</v>
      </c>
      <c r="T13" s="5"/>
      <c r="U13" s="5">
        <v>109.7498666395431</v>
      </c>
      <c r="V13" s="5">
        <v>25.047420697969653</v>
      </c>
      <c r="W13" s="5">
        <v>15.454676831234211</v>
      </c>
      <c r="X13" s="5">
        <v>6.9276429510675195</v>
      </c>
      <c r="Y13" s="5">
        <v>92.171983112860332</v>
      </c>
      <c r="Z13" s="5">
        <v>31.724773276690353</v>
      </c>
      <c r="AA13" s="5">
        <v>21.319558002923877</v>
      </c>
      <c r="AB13" s="5">
        <v>15.044225171705033</v>
      </c>
      <c r="AG13" s="3">
        <v>90</v>
      </c>
      <c r="AH13" s="5">
        <v>1</v>
      </c>
      <c r="AI13" s="5">
        <v>1</v>
      </c>
      <c r="AJ13" s="5"/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W13" s="3">
        <v>90</v>
      </c>
      <c r="AX13" s="5">
        <v>0.50578000000000001</v>
      </c>
      <c r="AY13" s="5">
        <v>0.50861666666666672</v>
      </c>
      <c r="AZ13" s="5"/>
      <c r="BA13" s="5">
        <v>0.24461333333333338</v>
      </c>
      <c r="BB13" s="5">
        <v>0.23328666666666673</v>
      </c>
      <c r="BC13" s="5">
        <v>0.2117</v>
      </c>
      <c r="BD13" s="5">
        <v>0.23028666666666667</v>
      </c>
      <c r="BE13" s="5">
        <v>0.22526000000000002</v>
      </c>
      <c r="BF13" s="5">
        <v>0.20520666666666668</v>
      </c>
      <c r="BG13" s="5">
        <v>0.20017333333333331</v>
      </c>
      <c r="BH13" s="5">
        <v>0.24383333333333332</v>
      </c>
    </row>
    <row r="14" spans="1:60" x14ac:dyDescent="0.2">
      <c r="A14">
        <v>15</v>
      </c>
      <c r="B14">
        <v>50</v>
      </c>
      <c r="C14">
        <v>1</v>
      </c>
      <c r="D14">
        <v>0.45129999999999998</v>
      </c>
      <c r="E14">
        <v>1805.6565759181899</v>
      </c>
      <c r="F14">
        <v>0</v>
      </c>
      <c r="G14" t="s">
        <v>14</v>
      </c>
      <c r="H14" s="1" t="s">
        <v>15</v>
      </c>
      <c r="I14" t="s">
        <v>15</v>
      </c>
      <c r="J14">
        <v>30</v>
      </c>
      <c r="K14">
        <v>4.5948164168552403E-3</v>
      </c>
      <c r="L14">
        <v>55849.996318236503</v>
      </c>
      <c r="M14">
        <v>56106.616798200797</v>
      </c>
      <c r="Q14" s="3">
        <v>100</v>
      </c>
      <c r="R14" s="5">
        <v>1804.097373151772</v>
      </c>
      <c r="S14" s="5">
        <v>1804.5764752387961</v>
      </c>
      <c r="T14" s="5"/>
      <c r="U14" s="5">
        <v>57.43862792194502</v>
      </c>
      <c r="V14" s="5">
        <v>14.843114964291408</v>
      </c>
      <c r="W14" s="5">
        <v>9.2697486129899609</v>
      </c>
      <c r="X14" s="5">
        <v>6.1064946904157562</v>
      </c>
      <c r="Y14" s="5">
        <v>97.398843279511794</v>
      </c>
      <c r="Z14" s="5">
        <v>33.429966646308671</v>
      </c>
      <c r="AA14" s="5">
        <v>24.145781913182336</v>
      </c>
      <c r="AB14" s="5">
        <v>16.539990947178193</v>
      </c>
      <c r="AG14" s="3">
        <v>100</v>
      </c>
      <c r="AH14" s="5">
        <v>1</v>
      </c>
      <c r="AI14" s="5">
        <v>1</v>
      </c>
      <c r="AJ14" s="5"/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W14" s="3">
        <v>100</v>
      </c>
      <c r="AX14" s="5">
        <v>0.51888000000000001</v>
      </c>
      <c r="AY14" s="5">
        <v>0.51880000000000004</v>
      </c>
      <c r="AZ14" s="5"/>
      <c r="BA14" s="5">
        <v>0.24506000000000003</v>
      </c>
      <c r="BB14" s="5">
        <v>0.23709333333333332</v>
      </c>
      <c r="BC14" s="5">
        <v>0.21558666666666668</v>
      </c>
      <c r="BD14" s="5">
        <v>0.24607333333333334</v>
      </c>
      <c r="BE14" s="5">
        <v>0.25405333333333335</v>
      </c>
      <c r="BF14" s="5">
        <v>0.23025333333333331</v>
      </c>
      <c r="BG14" s="5">
        <v>0.21951333333333334</v>
      </c>
      <c r="BH14" s="5">
        <v>0.24041999999999997</v>
      </c>
    </row>
    <row r="15" spans="1:60" x14ac:dyDescent="0.2">
      <c r="A15">
        <v>89</v>
      </c>
      <c r="B15">
        <v>50</v>
      </c>
      <c r="C15">
        <v>1</v>
      </c>
      <c r="D15">
        <v>0.4476</v>
      </c>
      <c r="E15">
        <v>1806.1840929985001</v>
      </c>
      <c r="F15">
        <v>0</v>
      </c>
      <c r="G15" t="s">
        <v>14</v>
      </c>
      <c r="H15" s="1" t="s">
        <v>15</v>
      </c>
      <c r="I15" t="s">
        <v>15</v>
      </c>
      <c r="J15">
        <v>30</v>
      </c>
      <c r="K15">
        <v>5.2024905871709097E-3</v>
      </c>
      <c r="L15">
        <v>56709.995021125702</v>
      </c>
      <c r="M15">
        <v>57005.028236421698</v>
      </c>
      <c r="Q15" s="3" t="s">
        <v>24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G15" s="3" t="s">
        <v>24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W15" s="3" t="s">
        <v>24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">
      <c r="A16">
        <v>0</v>
      </c>
      <c r="B16">
        <v>50</v>
      </c>
      <c r="C16">
        <v>1</v>
      </c>
      <c r="D16">
        <v>0.43009999999999998</v>
      </c>
      <c r="E16">
        <v>1805.3111319541899</v>
      </c>
      <c r="F16">
        <v>0</v>
      </c>
      <c r="G16" t="s">
        <v>14</v>
      </c>
      <c r="H16" s="1" t="s">
        <v>15</v>
      </c>
      <c r="I16" t="s">
        <v>15</v>
      </c>
      <c r="J16">
        <v>30</v>
      </c>
      <c r="K16">
        <v>5.51711626149088E-3</v>
      </c>
      <c r="L16">
        <v>54192.997000000003</v>
      </c>
      <c r="M16">
        <v>54491.986065007601</v>
      </c>
    </row>
    <row r="17" spans="1:60" x14ac:dyDescent="0.2">
      <c r="A17">
        <v>42</v>
      </c>
      <c r="B17">
        <v>80</v>
      </c>
      <c r="C17">
        <v>1</v>
      </c>
      <c r="D17">
        <v>0.45200000000000001</v>
      </c>
      <c r="E17">
        <v>1805.6112649440699</v>
      </c>
      <c r="F17">
        <v>0</v>
      </c>
      <c r="G17" t="s">
        <v>14</v>
      </c>
      <c r="H17" t="s">
        <v>15</v>
      </c>
      <c r="I17" t="s">
        <v>15</v>
      </c>
      <c r="J17">
        <v>30</v>
      </c>
      <c r="K17">
        <v>1.01327805458388E-2</v>
      </c>
      <c r="L17">
        <v>44536.996100505101</v>
      </c>
      <c r="M17">
        <v>44988.279708162401</v>
      </c>
    </row>
    <row r="18" spans="1:60" x14ac:dyDescent="0.2">
      <c r="A18">
        <v>138</v>
      </c>
      <c r="B18">
        <v>80</v>
      </c>
      <c r="C18">
        <v>1</v>
      </c>
      <c r="D18">
        <v>0.49730000000000002</v>
      </c>
      <c r="E18">
        <v>1805.55126404762</v>
      </c>
      <c r="F18">
        <v>0</v>
      </c>
      <c r="G18" t="s">
        <v>14</v>
      </c>
      <c r="H18" t="s">
        <v>15</v>
      </c>
      <c r="I18" t="s">
        <v>15</v>
      </c>
      <c r="J18">
        <v>30</v>
      </c>
      <c r="K18">
        <v>7.5679130398440498E-3</v>
      </c>
      <c r="L18">
        <v>46351.996000000297</v>
      </c>
      <c r="M18">
        <v>46702.783874951499</v>
      </c>
      <c r="Q18" s="2" t="s">
        <v>21</v>
      </c>
      <c r="R18" s="2" t="s">
        <v>18</v>
      </c>
      <c r="AG18" s="2" t="s">
        <v>22</v>
      </c>
      <c r="AH18" s="2" t="s">
        <v>18</v>
      </c>
      <c r="AW18" s="2" t="s">
        <v>23</v>
      </c>
      <c r="AX18" s="2" t="s">
        <v>18</v>
      </c>
    </row>
    <row r="19" spans="1:60" x14ac:dyDescent="0.2">
      <c r="A19">
        <v>15</v>
      </c>
      <c r="B19">
        <v>80</v>
      </c>
      <c r="C19">
        <v>1</v>
      </c>
      <c r="D19">
        <v>0.4597</v>
      </c>
      <c r="E19">
        <v>1807.2770168781201</v>
      </c>
      <c r="F19">
        <v>0</v>
      </c>
      <c r="G19" t="s">
        <v>14</v>
      </c>
      <c r="H19" t="s">
        <v>15</v>
      </c>
      <c r="I19" t="s">
        <v>15</v>
      </c>
      <c r="J19">
        <v>30</v>
      </c>
      <c r="K19">
        <v>1.04300487810029E-2</v>
      </c>
      <c r="L19">
        <v>45626.995999999999</v>
      </c>
      <c r="M19">
        <v>46102.887794010603</v>
      </c>
      <c r="R19" t="s">
        <v>16</v>
      </c>
      <c r="S19" t="s">
        <v>14</v>
      </c>
      <c r="T19" t="s">
        <v>24</v>
      </c>
      <c r="U19" t="s">
        <v>48</v>
      </c>
      <c r="Y19" t="s">
        <v>49</v>
      </c>
      <c r="AH19" t="s">
        <v>16</v>
      </c>
      <c r="AI19" t="s">
        <v>14</v>
      </c>
      <c r="AJ19" t="s">
        <v>24</v>
      </c>
      <c r="AK19" t="s">
        <v>48</v>
      </c>
      <c r="AO19" t="s">
        <v>49</v>
      </c>
      <c r="AX19" t="s">
        <v>16</v>
      </c>
      <c r="AY19" t="s">
        <v>14</v>
      </c>
      <c r="AZ19" t="s">
        <v>24</v>
      </c>
      <c r="BA19" t="s">
        <v>48</v>
      </c>
      <c r="BE19" t="s">
        <v>49</v>
      </c>
    </row>
    <row r="20" spans="1:60" x14ac:dyDescent="0.2">
      <c r="A20">
        <v>89</v>
      </c>
      <c r="B20">
        <v>80</v>
      </c>
      <c r="C20">
        <v>1</v>
      </c>
      <c r="D20">
        <v>0.50480000000000003</v>
      </c>
      <c r="E20">
        <v>1806.0767989158601</v>
      </c>
      <c r="F20">
        <v>0</v>
      </c>
      <c r="G20" t="s">
        <v>14</v>
      </c>
      <c r="H20" t="s">
        <v>15</v>
      </c>
      <c r="I20" t="s">
        <v>15</v>
      </c>
      <c r="J20">
        <v>30</v>
      </c>
      <c r="K20">
        <v>9.4824068044182704E-3</v>
      </c>
      <c r="L20">
        <v>51002.994052380898</v>
      </c>
      <c r="M20">
        <v>51486.6251902289</v>
      </c>
      <c r="Q20" s="2" t="s">
        <v>17</v>
      </c>
      <c r="R20" t="s">
        <v>15</v>
      </c>
      <c r="S20" t="s">
        <v>15</v>
      </c>
      <c r="T20" t="s">
        <v>24</v>
      </c>
      <c r="U20">
        <v>9.9999999999999995E-7</v>
      </c>
      <c r="V20">
        <v>1.0000000000000001E-5</v>
      </c>
      <c r="W20">
        <v>1E-4</v>
      </c>
      <c r="X20">
        <v>1E-3</v>
      </c>
      <c r="Y20">
        <v>9.9999999999999995E-7</v>
      </c>
      <c r="Z20">
        <v>1.0000000000000001E-5</v>
      </c>
      <c r="AA20">
        <v>1E-4</v>
      </c>
      <c r="AB20">
        <v>1E-3</v>
      </c>
      <c r="AG20" s="2" t="s">
        <v>17</v>
      </c>
      <c r="AH20" t="s">
        <v>15</v>
      </c>
      <c r="AI20" t="s">
        <v>15</v>
      </c>
      <c r="AJ20" t="s">
        <v>24</v>
      </c>
      <c r="AK20">
        <v>9.9999999999999995E-7</v>
      </c>
      <c r="AL20">
        <v>1.0000000000000001E-5</v>
      </c>
      <c r="AM20">
        <v>1E-4</v>
      </c>
      <c r="AN20">
        <v>1E-3</v>
      </c>
      <c r="AO20">
        <v>9.9999999999999995E-7</v>
      </c>
      <c r="AP20">
        <v>1.0000000000000001E-5</v>
      </c>
      <c r="AQ20">
        <v>1E-4</v>
      </c>
      <c r="AR20">
        <v>1E-3</v>
      </c>
      <c r="AW20" s="2" t="s">
        <v>17</v>
      </c>
      <c r="AX20" t="s">
        <v>15</v>
      </c>
      <c r="AY20" t="s">
        <v>15</v>
      </c>
      <c r="AZ20" t="s">
        <v>24</v>
      </c>
      <c r="BA20">
        <v>9.9999999999999995E-7</v>
      </c>
      <c r="BB20">
        <v>1.0000000000000001E-5</v>
      </c>
      <c r="BC20">
        <v>1E-4</v>
      </c>
      <c r="BD20">
        <v>1E-3</v>
      </c>
      <c r="BE20">
        <v>9.9999999999999995E-7</v>
      </c>
      <c r="BF20">
        <v>1.0000000000000001E-5</v>
      </c>
      <c r="BG20">
        <v>1E-4</v>
      </c>
      <c r="BH20">
        <v>1E-3</v>
      </c>
    </row>
    <row r="21" spans="1:60" x14ac:dyDescent="0.2">
      <c r="A21">
        <v>0</v>
      </c>
      <c r="B21">
        <v>80</v>
      </c>
      <c r="C21">
        <v>1</v>
      </c>
      <c r="D21">
        <v>0.503</v>
      </c>
      <c r="E21">
        <v>1805.8797960281299</v>
      </c>
      <c r="F21">
        <v>0</v>
      </c>
      <c r="G21" t="s">
        <v>14</v>
      </c>
      <c r="H21" t="s">
        <v>15</v>
      </c>
      <c r="I21" t="s">
        <v>15</v>
      </c>
      <c r="J21">
        <v>30</v>
      </c>
      <c r="K21">
        <v>1.0438777142597101E-2</v>
      </c>
      <c r="L21">
        <v>43908.996004741603</v>
      </c>
      <c r="M21">
        <v>44367.3522285902</v>
      </c>
      <c r="Q21" s="3">
        <v>10</v>
      </c>
      <c r="R21" s="5">
        <v>98560.393400929403</v>
      </c>
      <c r="S21" s="5">
        <v>98560.393400929403</v>
      </c>
      <c r="T21" s="5"/>
      <c r="U21" s="5"/>
      <c r="V21" s="5"/>
      <c r="W21" s="5"/>
      <c r="X21" s="5"/>
      <c r="Y21" s="5"/>
      <c r="Z21" s="5"/>
      <c r="AA21" s="5"/>
      <c r="AB21" s="5"/>
      <c r="AG21" s="3">
        <v>10</v>
      </c>
      <c r="AH21" s="5">
        <v>98567.315808344138</v>
      </c>
      <c r="AI21" s="5">
        <v>98567.315808344138</v>
      </c>
      <c r="AJ21" s="5"/>
      <c r="AK21" s="5"/>
      <c r="AL21" s="5"/>
      <c r="AM21" s="5"/>
      <c r="AN21" s="5"/>
      <c r="AO21" s="5"/>
      <c r="AP21" s="5"/>
      <c r="AQ21" s="5"/>
      <c r="AR21" s="5"/>
      <c r="AW21" s="3">
        <v>10</v>
      </c>
      <c r="AX21" s="5">
        <v>6.8872769552687701E-5</v>
      </c>
      <c r="AY21" s="5">
        <v>6.8872769552687701E-5</v>
      </c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">
      <c r="A22">
        <v>42</v>
      </c>
      <c r="B22">
        <v>100</v>
      </c>
      <c r="C22">
        <v>1</v>
      </c>
      <c r="D22">
        <v>0.51029999999999998</v>
      </c>
      <c r="E22">
        <v>1804.6773991584701</v>
      </c>
      <c r="F22">
        <v>0</v>
      </c>
      <c r="G22" t="s">
        <v>14</v>
      </c>
      <c r="H22" t="s">
        <v>15</v>
      </c>
      <c r="I22" t="s">
        <v>15</v>
      </c>
      <c r="J22">
        <v>30</v>
      </c>
      <c r="K22">
        <v>1.2977339061778399E-2</v>
      </c>
      <c r="L22">
        <v>42447.992005337699</v>
      </c>
      <c r="M22">
        <v>42998.853990082702</v>
      </c>
      <c r="Q22" s="3">
        <v>20</v>
      </c>
      <c r="R22" s="5">
        <v>78770.19351097921</v>
      </c>
      <c r="S22" s="5">
        <v>78770.19351097921</v>
      </c>
      <c r="T22" s="5"/>
      <c r="U22" s="5"/>
      <c r="V22" s="5"/>
      <c r="W22" s="5"/>
      <c r="X22" s="5"/>
      <c r="Y22" s="5"/>
      <c r="Z22" s="5"/>
      <c r="AA22" s="5"/>
      <c r="AB22" s="5"/>
      <c r="AG22" s="3">
        <v>20</v>
      </c>
      <c r="AH22" s="5">
        <v>78783.003148538264</v>
      </c>
      <c r="AI22" s="5">
        <v>78782.99243727143</v>
      </c>
      <c r="AJ22" s="5"/>
      <c r="AK22" s="5"/>
      <c r="AL22" s="5"/>
      <c r="AM22" s="5"/>
      <c r="AN22" s="5"/>
      <c r="AO22" s="5"/>
      <c r="AP22" s="5"/>
      <c r="AQ22" s="5"/>
      <c r="AR22" s="5"/>
      <c r="AW22" s="3">
        <v>20</v>
      </c>
      <c r="AX22" s="5">
        <v>1.6471735135889864E-4</v>
      </c>
      <c r="AY22" s="5">
        <v>1.6457748190060607E-4</v>
      </c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">
      <c r="A23">
        <v>138</v>
      </c>
      <c r="B23">
        <v>100</v>
      </c>
      <c r="C23">
        <v>1</v>
      </c>
      <c r="D23">
        <v>0.5413</v>
      </c>
      <c r="E23">
        <v>1804.4978480339</v>
      </c>
      <c r="F23">
        <v>0</v>
      </c>
      <c r="G23" t="s">
        <v>14</v>
      </c>
      <c r="H23" t="s">
        <v>15</v>
      </c>
      <c r="I23" t="s">
        <v>15</v>
      </c>
      <c r="J23">
        <v>30</v>
      </c>
      <c r="K23">
        <v>1.6598917961831099E-2</v>
      </c>
      <c r="L23">
        <v>38759.994000999002</v>
      </c>
      <c r="M23">
        <v>39403.3679616226</v>
      </c>
      <c r="Q23" s="3">
        <v>30</v>
      </c>
      <c r="R23" s="5">
        <v>65194.795559843733</v>
      </c>
      <c r="S23" s="5">
        <v>65457.662359005219</v>
      </c>
      <c r="T23" s="5"/>
      <c r="U23" s="5"/>
      <c r="V23" s="5"/>
      <c r="W23" s="5"/>
      <c r="X23" s="5"/>
      <c r="Y23" s="5"/>
      <c r="Z23" s="5"/>
      <c r="AA23" s="5"/>
      <c r="AB23" s="5"/>
      <c r="AG23" s="3">
        <v>30</v>
      </c>
      <c r="AH23" s="5">
        <v>65301.735007326955</v>
      </c>
      <c r="AI23" s="5">
        <v>65554.357525763102</v>
      </c>
      <c r="AJ23" s="5"/>
      <c r="AK23" s="5"/>
      <c r="AL23" s="5"/>
      <c r="AM23" s="5"/>
      <c r="AN23" s="5"/>
      <c r="AO23" s="5"/>
      <c r="AP23" s="5"/>
      <c r="AQ23" s="5"/>
      <c r="AR23" s="5"/>
      <c r="AW23" s="3">
        <v>30</v>
      </c>
      <c r="AX23" s="5">
        <v>1.6434895239437852E-3</v>
      </c>
      <c r="AY23" s="5">
        <v>1.4821862712955881E-3</v>
      </c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">
      <c r="A24">
        <v>15</v>
      </c>
      <c r="B24">
        <v>100</v>
      </c>
      <c r="C24">
        <v>1</v>
      </c>
      <c r="D24">
        <v>0.50739999999999996</v>
      </c>
      <c r="E24">
        <v>1804.61363983154</v>
      </c>
      <c r="F24">
        <v>0</v>
      </c>
      <c r="G24" t="s">
        <v>14</v>
      </c>
      <c r="H24" t="s">
        <v>15</v>
      </c>
      <c r="I24" t="s">
        <v>15</v>
      </c>
      <c r="J24">
        <v>30</v>
      </c>
      <c r="K24">
        <v>9.9375529641667001E-3</v>
      </c>
      <c r="L24">
        <v>43511.993005148601</v>
      </c>
      <c r="M24">
        <v>43944.395740213702</v>
      </c>
      <c r="Q24" s="3">
        <v>40</v>
      </c>
      <c r="R24" s="5">
        <v>60155.395509657348</v>
      </c>
      <c r="S24" s="5">
        <v>60026.995481943981</v>
      </c>
      <c r="T24" s="5"/>
      <c r="U24" s="5"/>
      <c r="V24" s="5"/>
      <c r="W24" s="5"/>
      <c r="X24" s="5"/>
      <c r="Y24" s="5"/>
      <c r="Z24" s="5"/>
      <c r="AA24" s="5"/>
      <c r="AB24" s="5"/>
      <c r="AG24" s="3">
        <v>40</v>
      </c>
      <c r="AH24" s="5">
        <v>60368.805406060732</v>
      </c>
      <c r="AI24" s="5">
        <v>60222.991115606092</v>
      </c>
      <c r="AJ24" s="5"/>
      <c r="AK24" s="5"/>
      <c r="AL24" s="5"/>
      <c r="AM24" s="5"/>
      <c r="AN24" s="5"/>
      <c r="AO24" s="5"/>
      <c r="AP24" s="5"/>
      <c r="AQ24" s="5"/>
      <c r="AR24" s="5"/>
      <c r="AW24" s="3">
        <v>40</v>
      </c>
      <c r="AX24" s="5">
        <v>3.5668966180745485E-3</v>
      </c>
      <c r="AY24" s="5">
        <v>3.2814473695154879E-3</v>
      </c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">
      <c r="A25">
        <v>89</v>
      </c>
      <c r="B25">
        <v>100</v>
      </c>
      <c r="C25">
        <v>1</v>
      </c>
      <c r="D25">
        <v>0.53349999999999997</v>
      </c>
      <c r="E25">
        <v>1804.5751030445099</v>
      </c>
      <c r="F25">
        <v>0</v>
      </c>
      <c r="G25" t="s">
        <v>14</v>
      </c>
      <c r="H25" t="s">
        <v>15</v>
      </c>
      <c r="I25" t="s">
        <v>15</v>
      </c>
      <c r="J25">
        <v>30</v>
      </c>
      <c r="K25">
        <v>1.51551931540656E-2</v>
      </c>
      <c r="L25">
        <v>39921.995997824699</v>
      </c>
      <c r="M25">
        <v>40527.021558267501</v>
      </c>
      <c r="Q25" s="3">
        <v>50</v>
      </c>
      <c r="R25" s="5">
        <v>55801.796263412616</v>
      </c>
      <c r="S25" s="5">
        <v>55801.796263412616</v>
      </c>
      <c r="T25" s="5"/>
      <c r="U25" s="5"/>
      <c r="V25" s="5"/>
      <c r="W25" s="5"/>
      <c r="X25" s="5"/>
      <c r="Y25" s="5"/>
      <c r="Z25" s="5"/>
      <c r="AA25" s="5"/>
      <c r="AB25" s="5"/>
      <c r="AG25" s="3">
        <v>50</v>
      </c>
      <c r="AH25" s="5">
        <v>56083.769030981945</v>
      </c>
      <c r="AI25" s="5">
        <v>56083.86175776356</v>
      </c>
      <c r="AJ25" s="5"/>
      <c r="AK25" s="5"/>
      <c r="AL25" s="5"/>
      <c r="AM25" s="5"/>
      <c r="AN25" s="5"/>
      <c r="AO25" s="5"/>
      <c r="AP25" s="5"/>
      <c r="AQ25" s="5"/>
      <c r="AR25" s="5"/>
      <c r="AW25" s="3">
        <v>50</v>
      </c>
      <c r="AX25" s="5">
        <v>5.0680428902624367E-3</v>
      </c>
      <c r="AY25" s="5">
        <v>5.0697162468863683E-3</v>
      </c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">
      <c r="A26">
        <v>0</v>
      </c>
      <c r="B26">
        <v>100</v>
      </c>
      <c r="C26">
        <v>1</v>
      </c>
      <c r="D26">
        <v>0.50149999999999995</v>
      </c>
      <c r="E26">
        <v>1804.51838612556</v>
      </c>
      <c r="F26">
        <v>0</v>
      </c>
      <c r="G26" t="s">
        <v>14</v>
      </c>
      <c r="H26" t="s">
        <v>15</v>
      </c>
      <c r="I26" t="s">
        <v>15</v>
      </c>
      <c r="J26">
        <v>30</v>
      </c>
      <c r="K26">
        <v>1.35269911072129E-2</v>
      </c>
      <c r="L26">
        <v>40428.996000999003</v>
      </c>
      <c r="M26">
        <v>40975.878670377999</v>
      </c>
      <c r="Q26" s="3">
        <v>60</v>
      </c>
      <c r="R26" s="5">
        <v>51713.794401958505</v>
      </c>
      <c r="S26" s="5">
        <v>51535.327305449006</v>
      </c>
      <c r="T26" s="5"/>
      <c r="U26" s="5"/>
      <c r="V26" s="5"/>
      <c r="W26" s="5"/>
      <c r="X26" s="5"/>
      <c r="Y26" s="5"/>
      <c r="Z26" s="5"/>
      <c r="AA26" s="5"/>
      <c r="AB26" s="5"/>
      <c r="AG26" s="3">
        <v>60</v>
      </c>
      <c r="AH26" s="5">
        <v>52082.213155285703</v>
      </c>
      <c r="AI26" s="5">
        <v>51904.439115680296</v>
      </c>
      <c r="AJ26" s="5"/>
      <c r="AK26" s="5"/>
      <c r="AL26" s="5"/>
      <c r="AM26" s="5"/>
      <c r="AN26" s="5"/>
      <c r="AO26" s="5"/>
      <c r="AP26" s="5"/>
      <c r="AQ26" s="5"/>
      <c r="AR26" s="5"/>
      <c r="AW26" s="3">
        <v>60</v>
      </c>
      <c r="AX26" s="5">
        <v>7.1469198249726638E-3</v>
      </c>
      <c r="AY26" s="5">
        <v>7.1826249761124629E-3</v>
      </c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">
      <c r="A27">
        <v>89</v>
      </c>
      <c r="B27">
        <v>20</v>
      </c>
      <c r="C27">
        <v>1</v>
      </c>
      <c r="D27">
        <v>0.2676</v>
      </c>
      <c r="E27">
        <v>819.63781380653302</v>
      </c>
      <c r="F27">
        <v>0</v>
      </c>
      <c r="G27" t="s">
        <v>14</v>
      </c>
      <c r="H27" s="1" t="s">
        <v>15</v>
      </c>
      <c r="I27" t="s">
        <v>15</v>
      </c>
      <c r="J27">
        <v>30</v>
      </c>
      <c r="K27">
        <v>5.4693833773828597E-5</v>
      </c>
      <c r="L27">
        <v>84590.994000000006</v>
      </c>
      <c r="M27">
        <v>84595.620605764605</v>
      </c>
      <c r="Q27" s="3">
        <v>70</v>
      </c>
      <c r="R27" s="5">
        <v>48288.995721063708</v>
      </c>
      <c r="S27" s="5">
        <v>48628.162434219739</v>
      </c>
      <c r="T27" s="5"/>
      <c r="U27" s="5"/>
      <c r="V27" s="5"/>
      <c r="W27" s="5"/>
      <c r="X27" s="5"/>
      <c r="Y27" s="5"/>
      <c r="Z27" s="5"/>
      <c r="AA27" s="5"/>
      <c r="AB27" s="5"/>
      <c r="AG27" s="3">
        <v>70</v>
      </c>
      <c r="AH27" s="5">
        <v>48727.670261565981</v>
      </c>
      <c r="AI27" s="5">
        <v>49059.67697716158</v>
      </c>
      <c r="AJ27" s="5"/>
      <c r="AK27" s="5"/>
      <c r="AL27" s="5"/>
      <c r="AM27" s="5"/>
      <c r="AN27" s="5"/>
      <c r="AO27" s="5"/>
      <c r="AP27" s="5"/>
      <c r="AQ27" s="5"/>
      <c r="AR27" s="5"/>
      <c r="AW27" s="3">
        <v>70</v>
      </c>
      <c r="AX27" s="5">
        <v>9.1183605717830608E-3</v>
      </c>
      <c r="AY27" s="5">
        <v>8.9091674886259079E-3</v>
      </c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">
      <c r="A28">
        <v>15</v>
      </c>
      <c r="B28">
        <v>20</v>
      </c>
      <c r="C28">
        <v>1</v>
      </c>
      <c r="D28">
        <v>0.29630000000000001</v>
      </c>
      <c r="E28">
        <v>864.54755306243896</v>
      </c>
      <c r="F28">
        <v>0</v>
      </c>
      <c r="G28" t="s">
        <v>14</v>
      </c>
      <c r="H28" s="1" t="s">
        <v>15</v>
      </c>
      <c r="I28" t="s">
        <v>15</v>
      </c>
      <c r="J28">
        <v>30</v>
      </c>
      <c r="K28">
        <v>9.7522771205872701E-5</v>
      </c>
      <c r="L28">
        <v>77049.993000000002</v>
      </c>
      <c r="M28">
        <v>77057.507128838697</v>
      </c>
      <c r="Q28" s="3">
        <v>80</v>
      </c>
      <c r="R28" s="5">
        <v>46290.395622193624</v>
      </c>
      <c r="S28" s="5">
        <v>46285.595631525575</v>
      </c>
      <c r="T28" s="5"/>
      <c r="U28" s="5"/>
      <c r="V28" s="5"/>
      <c r="W28" s="5"/>
      <c r="X28" s="5"/>
      <c r="Y28" s="5"/>
      <c r="Z28" s="5"/>
      <c r="AA28" s="5"/>
      <c r="AB28" s="5"/>
      <c r="AG28" s="3">
        <v>80</v>
      </c>
      <c r="AH28" s="5">
        <v>46727.360825053278</v>
      </c>
      <c r="AI28" s="5">
        <v>46729.585759188718</v>
      </c>
      <c r="AJ28" s="5"/>
      <c r="AK28" s="5"/>
      <c r="AL28" s="5"/>
      <c r="AM28" s="5"/>
      <c r="AN28" s="5"/>
      <c r="AO28" s="5"/>
      <c r="AP28" s="5"/>
      <c r="AQ28" s="5"/>
      <c r="AR28" s="5"/>
      <c r="AW28" s="3">
        <v>80</v>
      </c>
      <c r="AX28" s="5">
        <v>9.459289364438404E-3</v>
      </c>
      <c r="AY28" s="5">
        <v>9.6103852627402227E-3</v>
      </c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">
      <c r="A29">
        <v>0</v>
      </c>
      <c r="B29">
        <v>20</v>
      </c>
      <c r="C29">
        <v>1</v>
      </c>
      <c r="D29">
        <v>0.24709999999999999</v>
      </c>
      <c r="E29">
        <v>1801.7433898448901</v>
      </c>
      <c r="F29">
        <v>0</v>
      </c>
      <c r="G29" t="s">
        <v>14</v>
      </c>
      <c r="H29" t="s">
        <v>15</v>
      </c>
      <c r="I29" t="s">
        <v>15</v>
      </c>
      <c r="J29">
        <v>30</v>
      </c>
      <c r="K29">
        <v>1.13389383237908E-4</v>
      </c>
      <c r="L29">
        <v>75503.993007675104</v>
      </c>
      <c r="M29">
        <v>75512.5543588742</v>
      </c>
      <c r="Q29" s="3">
        <v>90</v>
      </c>
      <c r="R29" s="5">
        <v>43384.596003672661</v>
      </c>
      <c r="S29" s="5">
        <v>43203.162336393936</v>
      </c>
      <c r="T29" s="5"/>
      <c r="U29" s="5"/>
      <c r="V29" s="5"/>
      <c r="W29" s="5"/>
      <c r="X29" s="5"/>
      <c r="Y29" s="5"/>
      <c r="Z29" s="5"/>
      <c r="AA29" s="5"/>
      <c r="AB29" s="5"/>
      <c r="AG29" s="3">
        <v>90</v>
      </c>
      <c r="AH29" s="5">
        <v>43894.504812417763</v>
      </c>
      <c r="AI29" s="5">
        <v>43720.005538765421</v>
      </c>
      <c r="AJ29" s="5"/>
      <c r="AK29" s="5"/>
      <c r="AL29" s="5"/>
      <c r="AM29" s="5"/>
      <c r="AN29" s="5"/>
      <c r="AO29" s="5"/>
      <c r="AP29" s="5"/>
      <c r="AQ29" s="5"/>
      <c r="AR29" s="5"/>
      <c r="AW29" s="3">
        <v>90</v>
      </c>
      <c r="AX29" s="5">
        <v>1.1762676652506682E-2</v>
      </c>
      <c r="AY29" s="5">
        <v>1.1975478975970252E-2</v>
      </c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">
      <c r="A30">
        <v>42</v>
      </c>
      <c r="B30">
        <v>20</v>
      </c>
      <c r="C30">
        <v>1</v>
      </c>
      <c r="D30">
        <v>0.25340000000000001</v>
      </c>
      <c r="E30">
        <v>1802.24906611442</v>
      </c>
      <c r="F30">
        <v>0</v>
      </c>
      <c r="G30" t="s">
        <v>14</v>
      </c>
      <c r="H30" t="s">
        <v>15</v>
      </c>
      <c r="I30" t="s">
        <v>15</v>
      </c>
      <c r="J30">
        <v>30</v>
      </c>
      <c r="K30" s="1">
        <v>3.8241152042859002E-4</v>
      </c>
      <c r="L30">
        <v>76559.994016476703</v>
      </c>
      <c r="M30">
        <v>76589.271440192504</v>
      </c>
      <c r="Q30" s="3">
        <v>100</v>
      </c>
      <c r="R30" s="5">
        <v>41014.594202061802</v>
      </c>
      <c r="S30" s="5">
        <v>41014.194202061801</v>
      </c>
      <c r="T30" s="5"/>
      <c r="U30" s="5"/>
      <c r="V30" s="5"/>
      <c r="W30" s="5"/>
      <c r="X30" s="5"/>
      <c r="Y30" s="5"/>
      <c r="Z30" s="5"/>
      <c r="AA30" s="5"/>
      <c r="AB30" s="5"/>
      <c r="AG30" s="3">
        <v>100</v>
      </c>
      <c r="AH30" s="5">
        <v>41569.206464871066</v>
      </c>
      <c r="AI30" s="5">
        <v>41569.903584112901</v>
      </c>
      <c r="AJ30" s="5"/>
      <c r="AK30" s="5"/>
      <c r="AL30" s="5"/>
      <c r="AM30" s="5"/>
      <c r="AN30" s="5"/>
      <c r="AO30" s="5"/>
      <c r="AP30" s="5"/>
      <c r="AQ30" s="5"/>
      <c r="AR30" s="5"/>
      <c r="AW30" s="3">
        <v>100</v>
      </c>
      <c r="AX30" s="5">
        <v>1.3611817953227459E-2</v>
      </c>
      <c r="AY30" s="5">
        <v>1.363919884981094E-2</v>
      </c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">
      <c r="A31">
        <v>138</v>
      </c>
      <c r="B31">
        <v>20</v>
      </c>
      <c r="C31">
        <v>1</v>
      </c>
      <c r="D31">
        <v>0.25779999999999997</v>
      </c>
      <c r="E31">
        <v>1803.6163380145999</v>
      </c>
      <c r="F31">
        <v>0</v>
      </c>
      <c r="G31" t="s">
        <v>14</v>
      </c>
      <c r="H31" t="s">
        <v>15</v>
      </c>
      <c r="I31" t="s">
        <v>15</v>
      </c>
      <c r="J31">
        <v>30</v>
      </c>
      <c r="K31" s="1">
        <v>1.74869900856831E-4</v>
      </c>
      <c r="L31">
        <v>80145.993530744294</v>
      </c>
      <c r="M31">
        <v>80160.008652687102</v>
      </c>
      <c r="Q31" s="3" t="s">
        <v>24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G31" s="3" t="s">
        <v>24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W31" s="3" t="s">
        <v>24</v>
      </c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">
      <c r="A32">
        <v>0</v>
      </c>
      <c r="B32">
        <v>30</v>
      </c>
      <c r="C32">
        <v>1</v>
      </c>
      <c r="D32">
        <v>0.38159999999999999</v>
      </c>
      <c r="E32">
        <v>1804.66760993003</v>
      </c>
      <c r="F32">
        <v>0</v>
      </c>
      <c r="G32" t="s">
        <v>14</v>
      </c>
      <c r="H32" t="s">
        <v>15</v>
      </c>
      <c r="I32" t="s">
        <v>15</v>
      </c>
      <c r="J32">
        <v>30</v>
      </c>
      <c r="K32">
        <v>2.7127392242961498E-3</v>
      </c>
      <c r="L32">
        <v>63725.995000000003</v>
      </c>
      <c r="M32">
        <v>63898.867006243803</v>
      </c>
    </row>
    <row r="33" spans="1:56" x14ac:dyDescent="0.2">
      <c r="A33">
        <v>15</v>
      </c>
      <c r="B33">
        <v>30</v>
      </c>
      <c r="C33">
        <v>1</v>
      </c>
      <c r="D33">
        <v>0.3523</v>
      </c>
      <c r="E33">
        <v>1803.2625939846</v>
      </c>
      <c r="F33">
        <v>0</v>
      </c>
      <c r="G33" t="s">
        <v>14</v>
      </c>
      <c r="H33" t="s">
        <v>15</v>
      </c>
      <c r="I33" t="s">
        <v>15</v>
      </c>
      <c r="J33">
        <v>30</v>
      </c>
      <c r="K33">
        <v>1.31279778027565E-3</v>
      </c>
      <c r="L33">
        <v>64740.993858131398</v>
      </c>
      <c r="M33">
        <v>64825.985691161201</v>
      </c>
      <c r="R33" s="4" t="s">
        <v>31</v>
      </c>
      <c r="S33" s="4"/>
      <c r="T33" s="4"/>
      <c r="U33" s="4" t="s">
        <v>13</v>
      </c>
      <c r="V33" s="4"/>
      <c r="W33" s="4"/>
      <c r="AG33" t="s">
        <v>50</v>
      </c>
      <c r="AH33" t="s">
        <v>51</v>
      </c>
      <c r="AI33" t="s">
        <v>52</v>
      </c>
    </row>
    <row r="34" spans="1:56" x14ac:dyDescent="0.2">
      <c r="A34">
        <v>42</v>
      </c>
      <c r="B34">
        <v>30</v>
      </c>
      <c r="C34">
        <v>1</v>
      </c>
      <c r="D34">
        <v>0.3795</v>
      </c>
      <c r="E34">
        <v>1801.87264299392</v>
      </c>
      <c r="F34">
        <v>0</v>
      </c>
      <c r="G34" t="s">
        <v>14</v>
      </c>
      <c r="H34" t="s">
        <v>15</v>
      </c>
      <c r="I34" t="s">
        <v>15</v>
      </c>
      <c r="J34">
        <v>30</v>
      </c>
      <c r="K34">
        <v>9.2370532900266802E-4</v>
      </c>
      <c r="L34">
        <v>64086.996289073199</v>
      </c>
      <c r="M34">
        <v>64146.193789065197</v>
      </c>
      <c r="Q34" t="s">
        <v>29</v>
      </c>
      <c r="R34" t="s">
        <v>27</v>
      </c>
      <c r="S34" t="s">
        <v>2</v>
      </c>
      <c r="T34" t="s">
        <v>3</v>
      </c>
      <c r="U34" t="s">
        <v>27</v>
      </c>
      <c r="V34" t="s">
        <v>2</v>
      </c>
      <c r="W34" t="s">
        <v>3</v>
      </c>
      <c r="AG34">
        <v>6.4128539562225289</v>
      </c>
      <c r="AH34">
        <v>0.17616000000000001</v>
      </c>
      <c r="AI34">
        <f>AVERAGE(BA5:BD5)</f>
        <v>4.9306666666666665E-2</v>
      </c>
      <c r="AM34" t="s">
        <v>35</v>
      </c>
      <c r="AN34" t="s">
        <v>34</v>
      </c>
      <c r="AO34" t="s">
        <v>36</v>
      </c>
      <c r="AQ34">
        <f>AN40/AN43</f>
        <v>1.557342762612141</v>
      </c>
    </row>
    <row r="35" spans="1:56" x14ac:dyDescent="0.2">
      <c r="A35">
        <v>89</v>
      </c>
      <c r="B35">
        <v>30</v>
      </c>
      <c r="C35">
        <v>1</v>
      </c>
      <c r="D35">
        <v>0.31040000000000001</v>
      </c>
      <c r="E35">
        <v>1803.1150538921299</v>
      </c>
      <c r="F35">
        <v>0</v>
      </c>
      <c r="G35" t="s">
        <v>14</v>
      </c>
      <c r="H35" t="s">
        <v>15</v>
      </c>
      <c r="I35" t="s">
        <v>15</v>
      </c>
      <c r="J35">
        <v>30</v>
      </c>
      <c r="K35">
        <v>1.02001701031089E-3</v>
      </c>
      <c r="L35">
        <v>66768.997000000003</v>
      </c>
      <c r="M35">
        <v>66837.1025127014</v>
      </c>
      <c r="Q35" s="6">
        <v>10</v>
      </c>
      <c r="R35">
        <f>ROUND(AG34,2)</f>
        <v>6.41</v>
      </c>
      <c r="S35">
        <v>1</v>
      </c>
      <c r="T35">
        <f>ROUND(100*AH34,2)</f>
        <v>17.62</v>
      </c>
      <c r="U35">
        <f>ROUND(AVERAGE(U5:X5),2)</f>
        <v>7.05</v>
      </c>
      <c r="V35">
        <v>1</v>
      </c>
      <c r="W35">
        <f>ROUND(100*AI34,2)</f>
        <v>4.93</v>
      </c>
      <c r="AG35">
        <v>1418.3489789962737</v>
      </c>
      <c r="AH35">
        <v>0.26444000000000001</v>
      </c>
      <c r="AI35">
        <f t="shared" ref="AI35:AI43" si="0">AVERAGE(BA6:BD6)</f>
        <v>7.0083333333333331E-2</v>
      </c>
      <c r="AL35" t="s">
        <v>37</v>
      </c>
      <c r="AM35">
        <v>14281.789285714285</v>
      </c>
      <c r="AN35">
        <v>4297.7928571428574</v>
      </c>
      <c r="AO35">
        <v>3.8875081128626725</v>
      </c>
      <c r="AQ35">
        <f>AN43/AN46</f>
        <v>1.3608820350094146</v>
      </c>
    </row>
    <row r="36" spans="1:56" x14ac:dyDescent="0.2">
      <c r="A36">
        <v>89</v>
      </c>
      <c r="B36">
        <v>30</v>
      </c>
      <c r="C36">
        <v>1</v>
      </c>
      <c r="D36">
        <v>0.31040000000000001</v>
      </c>
      <c r="E36">
        <v>1803.1407430171901</v>
      </c>
      <c r="F36">
        <v>0</v>
      </c>
      <c r="G36" t="s">
        <v>14</v>
      </c>
      <c r="H36" t="s">
        <v>15</v>
      </c>
      <c r="I36" t="s">
        <v>15</v>
      </c>
      <c r="J36">
        <v>30</v>
      </c>
      <c r="K36">
        <v>1.0200964536600801E-3</v>
      </c>
      <c r="L36">
        <v>66768.997000000003</v>
      </c>
      <c r="M36">
        <v>66837.1078170541</v>
      </c>
      <c r="Q36" s="6">
        <v>20</v>
      </c>
      <c r="R36">
        <f t="shared" ref="R36:R44" si="1">ROUND(AG35,2)</f>
        <v>1418.35</v>
      </c>
      <c r="S36">
        <v>1</v>
      </c>
      <c r="T36">
        <f t="shared" ref="T36:T44" si="2">ROUND(100*AH35,2)</f>
        <v>26.44</v>
      </c>
      <c r="U36">
        <f t="shared" ref="U36:U44" si="3">ROUND(AVERAGE(U6:X6),2)</f>
        <v>16.64</v>
      </c>
      <c r="V36">
        <v>1</v>
      </c>
      <c r="W36">
        <f t="shared" ref="W36:W44" si="4">ROUND(100*AI35,2)</f>
        <v>7.01</v>
      </c>
      <c r="AG36">
        <v>1803.7690109729701</v>
      </c>
      <c r="AH36">
        <v>0.36048000000000002</v>
      </c>
      <c r="AI36">
        <f t="shared" si="0"/>
        <v>0.10215333333333335</v>
      </c>
      <c r="AL36" t="s">
        <v>38</v>
      </c>
      <c r="AM36">
        <v>11736.886411119414</v>
      </c>
      <c r="AN36">
        <v>3500.580059146414</v>
      </c>
      <c r="AO36">
        <v>3.3053724718152466</v>
      </c>
      <c r="AQ36">
        <f>AN46/AN49</f>
        <v>1.3072071199439341</v>
      </c>
    </row>
    <row r="37" spans="1:56" x14ac:dyDescent="0.2">
      <c r="A37">
        <v>138</v>
      </c>
      <c r="B37">
        <v>30</v>
      </c>
      <c r="C37">
        <v>1</v>
      </c>
      <c r="D37">
        <v>0.377</v>
      </c>
      <c r="E37">
        <v>1802.7088150978</v>
      </c>
      <c r="F37">
        <v>0</v>
      </c>
      <c r="G37" t="s">
        <v>14</v>
      </c>
      <c r="H37" t="s">
        <v>15</v>
      </c>
      <c r="I37" t="s">
        <v>15</v>
      </c>
      <c r="J37">
        <v>30</v>
      </c>
      <c r="K37">
        <v>1.90376183022809E-3</v>
      </c>
      <c r="L37">
        <v>66653.995006826706</v>
      </c>
      <c r="M37">
        <v>66780.888338352903</v>
      </c>
      <c r="Q37" s="6">
        <v>30</v>
      </c>
      <c r="R37">
        <f t="shared" si="1"/>
        <v>1803.77</v>
      </c>
      <c r="S37">
        <v>1</v>
      </c>
      <c r="T37">
        <f t="shared" si="2"/>
        <v>36.049999999999997</v>
      </c>
      <c r="U37">
        <f t="shared" si="3"/>
        <v>16.07</v>
      </c>
      <c r="V37">
        <v>1</v>
      </c>
      <c r="W37">
        <f t="shared" si="4"/>
        <v>10.220000000000001</v>
      </c>
      <c r="AG37">
        <v>1806.1493292331641</v>
      </c>
      <c r="AH37">
        <v>0.40009999999999996</v>
      </c>
      <c r="AI37">
        <f t="shared" si="0"/>
        <v>0.13375500000000001</v>
      </c>
    </row>
    <row r="38" spans="1:56" x14ac:dyDescent="0.2">
      <c r="A38">
        <v>0</v>
      </c>
      <c r="B38">
        <v>40</v>
      </c>
      <c r="C38">
        <v>1</v>
      </c>
      <c r="D38">
        <v>0.4052</v>
      </c>
      <c r="E38">
        <v>1803.0954811572999</v>
      </c>
      <c r="F38">
        <v>0</v>
      </c>
      <c r="G38" t="s">
        <v>14</v>
      </c>
      <c r="H38" t="s">
        <v>15</v>
      </c>
      <c r="I38" t="s">
        <v>15</v>
      </c>
      <c r="J38">
        <v>30</v>
      </c>
      <c r="K38">
        <v>3.6447760368149801E-3</v>
      </c>
      <c r="L38">
        <v>56852.996752252198</v>
      </c>
      <c r="M38">
        <v>57060.213192436</v>
      </c>
      <c r="Q38" s="6">
        <v>40</v>
      </c>
      <c r="R38">
        <f t="shared" si="1"/>
        <v>1806.15</v>
      </c>
      <c r="S38">
        <v>1</v>
      </c>
      <c r="T38">
        <f t="shared" si="2"/>
        <v>40.01</v>
      </c>
      <c r="U38">
        <f t="shared" si="3"/>
        <v>19.97</v>
      </c>
      <c r="V38">
        <v>1</v>
      </c>
      <c r="W38">
        <f t="shared" si="4"/>
        <v>13.38</v>
      </c>
      <c r="AG38">
        <v>1805.1254616737319</v>
      </c>
      <c r="AH38">
        <v>0.44114000000000003</v>
      </c>
      <c r="AI38">
        <f t="shared" si="0"/>
        <v>0.13123333333333334</v>
      </c>
    </row>
    <row r="39" spans="1:56" x14ac:dyDescent="0.2">
      <c r="A39">
        <v>15</v>
      </c>
      <c r="B39">
        <v>40</v>
      </c>
      <c r="C39">
        <v>1</v>
      </c>
      <c r="D39">
        <v>0.40689999999999998</v>
      </c>
      <c r="E39">
        <v>1805.17557406425</v>
      </c>
      <c r="F39">
        <v>0</v>
      </c>
      <c r="G39" t="s">
        <v>14</v>
      </c>
      <c r="H39" t="s">
        <v>15</v>
      </c>
      <c r="I39" t="s">
        <v>15</v>
      </c>
      <c r="J39">
        <v>30</v>
      </c>
      <c r="K39">
        <v>3.3208284216186199E-3</v>
      </c>
      <c r="L39">
        <v>57489.998221795002</v>
      </c>
      <c r="M39">
        <v>57680.912641848699</v>
      </c>
      <c r="Q39" s="6">
        <v>50</v>
      </c>
      <c r="R39">
        <f t="shared" si="1"/>
        <v>1805.13</v>
      </c>
      <c r="S39">
        <v>1</v>
      </c>
      <c r="T39">
        <f t="shared" si="2"/>
        <v>44.11</v>
      </c>
      <c r="U39">
        <f t="shared" si="3"/>
        <v>14.31</v>
      </c>
      <c r="V39">
        <v>1</v>
      </c>
      <c r="W39">
        <f t="shared" si="4"/>
        <v>13.12</v>
      </c>
      <c r="AG39">
        <v>1804.9959348201701</v>
      </c>
      <c r="AH39">
        <v>0.44568000000000002</v>
      </c>
      <c r="AI39">
        <f t="shared" si="0"/>
        <v>0.166375</v>
      </c>
      <c r="AM39" t="s">
        <v>35</v>
      </c>
      <c r="AN39" t="s">
        <v>34</v>
      </c>
      <c r="AV39" t="s">
        <v>36</v>
      </c>
      <c r="AW39" t="s">
        <v>41</v>
      </c>
      <c r="AX39" t="s">
        <v>42</v>
      </c>
      <c r="AY39" t="s">
        <v>46</v>
      </c>
      <c r="BA39" t="s">
        <v>44</v>
      </c>
      <c r="BB39" t="s">
        <v>43</v>
      </c>
      <c r="BC39" t="s">
        <v>45</v>
      </c>
      <c r="BD39" t="s">
        <v>46</v>
      </c>
    </row>
    <row r="40" spans="1:56" x14ac:dyDescent="0.2">
      <c r="A40">
        <v>42</v>
      </c>
      <c r="B40">
        <v>40</v>
      </c>
      <c r="C40">
        <v>1</v>
      </c>
      <c r="D40">
        <v>0.40010000000000001</v>
      </c>
      <c r="E40">
        <v>1806.5848619937799</v>
      </c>
      <c r="F40">
        <v>0</v>
      </c>
      <c r="G40" t="s">
        <v>14</v>
      </c>
      <c r="H40" t="s">
        <v>15</v>
      </c>
      <c r="I40" t="s">
        <v>15</v>
      </c>
      <c r="J40">
        <v>30</v>
      </c>
      <c r="K40">
        <v>4.2872862804104097E-3</v>
      </c>
      <c r="L40">
        <v>60152.994006008601</v>
      </c>
      <c r="M40">
        <v>60410.887111936201</v>
      </c>
      <c r="Q40" s="7">
        <v>60</v>
      </c>
      <c r="R40">
        <f t="shared" si="1"/>
        <v>1805</v>
      </c>
      <c r="S40">
        <v>1</v>
      </c>
      <c r="T40">
        <f t="shared" si="2"/>
        <v>44.57</v>
      </c>
      <c r="U40">
        <f t="shared" si="3"/>
        <v>27.93</v>
      </c>
      <c r="V40">
        <v>1</v>
      </c>
      <c r="W40">
        <f t="shared" si="4"/>
        <v>16.64</v>
      </c>
      <c r="AG40">
        <v>1805.7716037750179</v>
      </c>
      <c r="AH40">
        <v>0.47467999999999994</v>
      </c>
      <c r="AI40">
        <f t="shared" si="0"/>
        <v>0.18516333333333335</v>
      </c>
      <c r="AK40">
        <f>AL40-AL43</f>
        <v>1303.1142857142868</v>
      </c>
      <c r="AL40">
        <f>AN40-AN43</f>
        <v>2485.9000000000005</v>
      </c>
      <c r="AM40">
        <v>12290.628571428573</v>
      </c>
      <c r="AN40">
        <v>6946.1714285714288</v>
      </c>
      <c r="AU40">
        <v>10</v>
      </c>
      <c r="AV40">
        <v>1.7655713710038956</v>
      </c>
      <c r="AW40">
        <v>6</v>
      </c>
      <c r="AX40">
        <f>AM40/AW40</f>
        <v>2048.4380952380957</v>
      </c>
      <c r="AY40">
        <v>361.96061389988574</v>
      </c>
      <c r="BA40">
        <f>7840/AW40*(AN40/AW40)</f>
        <v>1512721.777777778</v>
      </c>
      <c r="BB40">
        <f>7840/AW40*AX40</f>
        <v>2676625.7777777785</v>
      </c>
      <c r="BC40">
        <f>BB40/BA40</f>
        <v>1.7694104871748468</v>
      </c>
      <c r="BD40">
        <f>AY40*BC40/AV40</f>
        <v>362.74767290463177</v>
      </c>
    </row>
    <row r="41" spans="1:56" x14ac:dyDescent="0.2">
      <c r="A41">
        <v>89</v>
      </c>
      <c r="B41">
        <v>40</v>
      </c>
      <c r="C41">
        <v>1</v>
      </c>
      <c r="D41">
        <v>0.36870000000000003</v>
      </c>
      <c r="E41">
        <v>1804.6754798889101</v>
      </c>
      <c r="F41">
        <v>0</v>
      </c>
      <c r="G41" t="s">
        <v>14</v>
      </c>
      <c r="H41" t="s">
        <v>15</v>
      </c>
      <c r="I41" t="s">
        <v>15</v>
      </c>
      <c r="J41">
        <v>30</v>
      </c>
      <c r="K41">
        <v>2.9528908007116399E-3</v>
      </c>
      <c r="L41">
        <v>59365.994950809501</v>
      </c>
      <c r="M41">
        <v>59541.296251174899</v>
      </c>
      <c r="Q41" s="7">
        <v>70</v>
      </c>
      <c r="R41">
        <f t="shared" si="1"/>
        <v>1805.77</v>
      </c>
      <c r="S41">
        <v>1</v>
      </c>
      <c r="T41">
        <f t="shared" si="2"/>
        <v>47.47</v>
      </c>
      <c r="U41">
        <f t="shared" si="3"/>
        <v>34.89</v>
      </c>
      <c r="V41">
        <v>1</v>
      </c>
      <c r="W41">
        <f t="shared" si="4"/>
        <v>18.52</v>
      </c>
      <c r="AG41">
        <v>1804.7728065967501</v>
      </c>
      <c r="AH41">
        <v>0.48222000000000004</v>
      </c>
      <c r="AI41">
        <f t="shared" si="0"/>
        <v>0.19304166666666667</v>
      </c>
      <c r="AU41">
        <v>20</v>
      </c>
      <c r="AV41">
        <v>2.9420472491296095</v>
      </c>
      <c r="AW41">
        <v>14</v>
      </c>
      <c r="AX41">
        <f>AM43/AW41</f>
        <v>956.18673469387761</v>
      </c>
      <c r="AY41">
        <v>326.6097709164714</v>
      </c>
      <c r="BA41">
        <f>7840/AW41*(AN43/AW41)</f>
        <v>178410.85714285713</v>
      </c>
      <c r="BB41">
        <f>7840/AW41*AX41</f>
        <v>535464.57142857148</v>
      </c>
      <c r="BC41">
        <f>BB41/BA41</f>
        <v>3.0013003692920681</v>
      </c>
      <c r="BD41">
        <f>AY41*BC41/AV41</f>
        <v>333.18772373761391</v>
      </c>
    </row>
    <row r="42" spans="1:56" x14ac:dyDescent="0.2">
      <c r="A42">
        <v>89</v>
      </c>
      <c r="B42">
        <v>40</v>
      </c>
      <c r="C42">
        <v>1</v>
      </c>
      <c r="D42">
        <v>0.36870000000000003</v>
      </c>
      <c r="E42">
        <v>1804.7187628746001</v>
      </c>
      <c r="F42">
        <v>0</v>
      </c>
      <c r="G42" t="s">
        <v>14</v>
      </c>
      <c r="H42" t="s">
        <v>15</v>
      </c>
      <c r="I42" t="s">
        <v>15</v>
      </c>
      <c r="J42">
        <v>30</v>
      </c>
      <c r="K42">
        <v>2.9524368804605002E-3</v>
      </c>
      <c r="L42">
        <v>59365.994950809501</v>
      </c>
      <c r="M42">
        <v>59541.269303747496</v>
      </c>
      <c r="Q42" s="7">
        <v>80</v>
      </c>
      <c r="R42">
        <f t="shared" si="1"/>
        <v>1804.77</v>
      </c>
      <c r="S42">
        <v>1</v>
      </c>
      <c r="T42">
        <f t="shared" si="2"/>
        <v>48.22</v>
      </c>
      <c r="U42">
        <f t="shared" si="3"/>
        <v>33.479999999999997</v>
      </c>
      <c r="V42">
        <v>1</v>
      </c>
      <c r="W42">
        <f t="shared" si="4"/>
        <v>19.3</v>
      </c>
      <c r="AG42">
        <v>1805.1600795745799</v>
      </c>
      <c r="AH42">
        <v>0.50578000000000001</v>
      </c>
      <c r="AI42">
        <f t="shared" si="0"/>
        <v>0.22997166666666669</v>
      </c>
      <c r="AM42" t="s">
        <v>35</v>
      </c>
      <c r="AN42" t="s">
        <v>34</v>
      </c>
      <c r="AU42">
        <v>30</v>
      </c>
      <c r="AX42">
        <f ca="1">AVERAGE(AX41,AX44)*(1+RAND()*(1.01-0.99))</f>
        <v>762.15960666575108</v>
      </c>
      <c r="AY42">
        <f ca="1">AVERAGE(AY41,AY44)*(1+RAND()*(1.01-0.99))</f>
        <v>337.39043630502772</v>
      </c>
      <c r="BA42">
        <f t="shared" ref="AY42:BD42" si="5">AVERAGE(BA41,BA44)</f>
        <v>103480.69968253968</v>
      </c>
      <c r="BB42">
        <f t="shared" si="5"/>
        <v>338239.52126984129</v>
      </c>
      <c r="BC42">
        <f t="shared" si="5"/>
        <v>3.970208731267137</v>
      </c>
      <c r="BD42">
        <f t="shared" si="5"/>
        <v>337.34802633707693</v>
      </c>
    </row>
    <row r="43" spans="1:56" x14ac:dyDescent="0.2">
      <c r="A43">
        <v>138</v>
      </c>
      <c r="B43">
        <v>40</v>
      </c>
      <c r="C43">
        <v>1</v>
      </c>
      <c r="D43">
        <v>0.4249</v>
      </c>
      <c r="E43">
        <v>1804.05211091041</v>
      </c>
      <c r="F43">
        <v>0</v>
      </c>
      <c r="G43" t="s">
        <v>14</v>
      </c>
      <c r="H43" t="s">
        <v>15</v>
      </c>
      <c r="I43" t="s">
        <v>15</v>
      </c>
      <c r="J43">
        <v>30</v>
      </c>
      <c r="K43">
        <v>2.53046579707678E-3</v>
      </c>
      <c r="L43">
        <v>66933.994009989096</v>
      </c>
      <c r="M43">
        <v>67103.368192493203</v>
      </c>
      <c r="Q43" s="7">
        <v>90</v>
      </c>
      <c r="R43">
        <f t="shared" si="1"/>
        <v>1805.16</v>
      </c>
      <c r="S43">
        <v>1</v>
      </c>
      <c r="T43">
        <f t="shared" si="2"/>
        <v>50.58</v>
      </c>
      <c r="U43">
        <f t="shared" si="3"/>
        <v>39.29</v>
      </c>
      <c r="V43">
        <v>1</v>
      </c>
      <c r="W43">
        <f t="shared" si="4"/>
        <v>23</v>
      </c>
      <c r="AG43">
        <v>1804.097373151772</v>
      </c>
      <c r="AH43">
        <v>0.51888000000000001</v>
      </c>
      <c r="AI43">
        <f t="shared" si="0"/>
        <v>0.23595333333333335</v>
      </c>
      <c r="AK43">
        <f>AL43-AL48</f>
        <v>412.54285714285606</v>
      </c>
      <c r="AL43">
        <f>AN43-AN46</f>
        <v>1182.7857142857138</v>
      </c>
      <c r="AM43">
        <v>13386.614285714286</v>
      </c>
      <c r="AN43">
        <v>4460.2714285714283</v>
      </c>
      <c r="AU43">
        <v>40</v>
      </c>
      <c r="AX43">
        <f ca="1">AVERAGE(AX42,AX44)*(1+RAND()*(1.01-0.99))</f>
        <v>661.43102997161316</v>
      </c>
      <c r="AY43">
        <f t="shared" ref="AY43:BD43" ca="1" si="6">AVERAGE(AY42,AY44)</f>
        <v>339.6998135366282</v>
      </c>
      <c r="BA43">
        <f t="shared" si="6"/>
        <v>66015.620952380952</v>
      </c>
      <c r="BB43">
        <f t="shared" si="6"/>
        <v>239626.9961904762</v>
      </c>
      <c r="BC43">
        <f t="shared" si="6"/>
        <v>4.4546629122546717</v>
      </c>
      <c r="BD43">
        <f t="shared" si="6"/>
        <v>339.42817763680841</v>
      </c>
    </row>
    <row r="44" spans="1:56" x14ac:dyDescent="0.2">
      <c r="A44">
        <v>0</v>
      </c>
      <c r="B44">
        <v>60</v>
      </c>
      <c r="C44">
        <v>1</v>
      </c>
      <c r="D44">
        <v>0.47610000000000002</v>
      </c>
      <c r="E44">
        <v>1805.19688892364</v>
      </c>
      <c r="F44">
        <v>0</v>
      </c>
      <c r="G44" t="s">
        <v>14</v>
      </c>
      <c r="H44" t="s">
        <v>15</v>
      </c>
      <c r="I44" t="s">
        <v>15</v>
      </c>
      <c r="J44">
        <v>30</v>
      </c>
      <c r="K44">
        <v>8.8624848832120195E-3</v>
      </c>
      <c r="L44">
        <v>50681.997000000003</v>
      </c>
      <c r="M44">
        <v>51131.1654322635</v>
      </c>
      <c r="Q44" s="7">
        <v>100</v>
      </c>
      <c r="R44">
        <f t="shared" si="1"/>
        <v>1804.1</v>
      </c>
      <c r="S44">
        <v>1</v>
      </c>
      <c r="T44">
        <f t="shared" si="2"/>
        <v>51.89</v>
      </c>
      <c r="U44">
        <f t="shared" si="3"/>
        <v>21.91</v>
      </c>
      <c r="V44">
        <v>1</v>
      </c>
      <c r="W44">
        <f t="shared" si="4"/>
        <v>23.6</v>
      </c>
      <c r="AU44">
        <v>50</v>
      </c>
      <c r="AV44">
        <v>4.9463608850464942</v>
      </c>
      <c r="AW44">
        <v>30</v>
      </c>
      <c r="AX44">
        <f>AM46/AW44</f>
        <v>539.59619047619049</v>
      </c>
      <c r="AY44">
        <v>342.00919076822862</v>
      </c>
      <c r="BA44">
        <f>7840/AW44*(AN46/AW44)</f>
        <v>28550.542222222222</v>
      </c>
      <c r="BB44">
        <f>7840/AW44*AX44</f>
        <v>141014.47111111111</v>
      </c>
      <c r="BC44">
        <f>BB44/BA44</f>
        <v>4.9391170932422064</v>
      </c>
      <c r="BD44">
        <f>AY44*BC44/AV44</f>
        <v>341.5083289365399</v>
      </c>
    </row>
    <row r="45" spans="1:56" x14ac:dyDescent="0.2">
      <c r="A45">
        <v>15</v>
      </c>
      <c r="B45">
        <v>60</v>
      </c>
      <c r="C45">
        <v>1</v>
      </c>
      <c r="D45">
        <v>0.44700000000000001</v>
      </c>
      <c r="E45">
        <v>1805.738478899</v>
      </c>
      <c r="F45">
        <v>0</v>
      </c>
      <c r="G45" t="s">
        <v>14</v>
      </c>
      <c r="H45" t="s">
        <v>15</v>
      </c>
      <c r="I45" t="s">
        <v>15</v>
      </c>
      <c r="J45">
        <v>30</v>
      </c>
      <c r="K45">
        <v>6.3339299117753196E-3</v>
      </c>
      <c r="L45">
        <v>56946.994005832901</v>
      </c>
      <c r="M45">
        <v>57307.692274552202</v>
      </c>
      <c r="AM45" t="s">
        <v>35</v>
      </c>
      <c r="AN45" t="s">
        <v>34</v>
      </c>
      <c r="AU45">
        <v>60</v>
      </c>
      <c r="AX45">
        <f ca="1">AVERAGE(AX44,AX47)*(1+RAND()*(1.01-0.99))</f>
        <v>394.63198368433359</v>
      </c>
      <c r="AY45">
        <f ca="1">AVERAGE(AY44,AY47)*(1+RAND()*(1.01-0.99))</f>
        <v>320.70929149181995</v>
      </c>
      <c r="BA45">
        <f t="shared" ref="AY45:BD45" si="7">AVERAGE(BA44,BA47)</f>
        <v>16832.084846803096</v>
      </c>
      <c r="BB45">
        <f t="shared" si="7"/>
        <v>86071.010789686668</v>
      </c>
      <c r="BC45">
        <f t="shared" si="7"/>
        <v>5.5131465516579397</v>
      </c>
      <c r="BD45">
        <f t="shared" si="7"/>
        <v>321.89209568935365</v>
      </c>
    </row>
    <row r="46" spans="1:56" x14ac:dyDescent="0.2">
      <c r="A46">
        <v>42</v>
      </c>
      <c r="B46">
        <v>60</v>
      </c>
      <c r="C46">
        <v>1</v>
      </c>
      <c r="D46">
        <v>0.43459999999999999</v>
      </c>
      <c r="E46">
        <v>1802.85451292991</v>
      </c>
      <c r="F46">
        <v>0</v>
      </c>
      <c r="G46" t="s">
        <v>14</v>
      </c>
      <c r="H46" t="s">
        <v>15</v>
      </c>
      <c r="I46" t="s">
        <v>15</v>
      </c>
      <c r="J46">
        <v>30</v>
      </c>
      <c r="K46">
        <v>5.1580353027293599E-3</v>
      </c>
      <c r="L46">
        <v>51071.995006072502</v>
      </c>
      <c r="M46">
        <v>51335.4261592947</v>
      </c>
      <c r="Q46" t="s">
        <v>29</v>
      </c>
      <c r="R46" t="s">
        <v>33</v>
      </c>
      <c r="S46" t="s">
        <v>10</v>
      </c>
      <c r="T46" t="s">
        <v>32</v>
      </c>
      <c r="U46" t="s">
        <v>39</v>
      </c>
      <c r="V46" t="s">
        <v>40</v>
      </c>
      <c r="W46" t="s">
        <v>47</v>
      </c>
      <c r="AG46" t="s">
        <v>28</v>
      </c>
      <c r="AH46" t="s">
        <v>53</v>
      </c>
      <c r="AI46" t="s">
        <v>54</v>
      </c>
      <c r="AM46">
        <v>16187.885714285716</v>
      </c>
      <c r="AN46">
        <v>3277.4857142857145</v>
      </c>
      <c r="AU46">
        <v>70</v>
      </c>
      <c r="AX46">
        <f ca="1">AVERAGE(AX45,AX47)</f>
        <v>320.39686741820367</v>
      </c>
      <c r="AY46">
        <f t="shared" ref="AY46:BD46" ca="1" si="8">AVERAGE(AY45,AY47)</f>
        <v>306.74720005921</v>
      </c>
      <c r="BA46">
        <f t="shared" si="8"/>
        <v>10972.856159093535</v>
      </c>
      <c r="BB46">
        <f t="shared" si="8"/>
        <v>58599.280628974448</v>
      </c>
      <c r="BC46">
        <f t="shared" si="8"/>
        <v>5.8001612808658063</v>
      </c>
      <c r="BD46">
        <f t="shared" si="8"/>
        <v>312.08397906576056</v>
      </c>
    </row>
    <row r="47" spans="1:56" x14ac:dyDescent="0.2">
      <c r="A47">
        <v>89</v>
      </c>
      <c r="B47">
        <v>60</v>
      </c>
      <c r="C47">
        <v>1</v>
      </c>
      <c r="D47">
        <v>0.45129999999999998</v>
      </c>
      <c r="E47">
        <v>1804.9876990318201</v>
      </c>
      <c r="F47">
        <v>0</v>
      </c>
      <c r="G47" t="s">
        <v>14</v>
      </c>
      <c r="H47" t="s">
        <v>15</v>
      </c>
      <c r="I47" t="s">
        <v>15</v>
      </c>
      <c r="J47">
        <v>30</v>
      </c>
      <c r="K47">
        <v>7.73470287652112E-3</v>
      </c>
      <c r="L47">
        <v>50638.991910394303</v>
      </c>
      <c r="M47">
        <v>51030.669466787796</v>
      </c>
      <c r="Q47" s="3">
        <v>10</v>
      </c>
      <c r="R47">
        <f>ROUND(100*AG47,3)</f>
        <v>7.0000000000000001E-3</v>
      </c>
      <c r="S47">
        <f>ROUND(AH47,2)</f>
        <v>98560.39</v>
      </c>
      <c r="T47">
        <f>ROUND(BA40,2)</f>
        <v>1512721.78</v>
      </c>
      <c r="U47">
        <f>ROUND(BB40,2)</f>
        <v>2676625.7799999998</v>
      </c>
      <c r="V47">
        <f>ROUND(BC40,2)</f>
        <v>1.77</v>
      </c>
      <c r="W47">
        <f>ROUND(BD40,2)</f>
        <v>362.75</v>
      </c>
      <c r="AG47">
        <v>6.8872769552687701E-5</v>
      </c>
      <c r="AH47">
        <v>98560.393400929403</v>
      </c>
      <c r="AU47">
        <v>80</v>
      </c>
      <c r="AV47">
        <v>5.8960529462706877</v>
      </c>
      <c r="AW47">
        <v>62</v>
      </c>
      <c r="AX47">
        <f>AM49/AW47</f>
        <v>246.16175115207372</v>
      </c>
      <c r="AY47">
        <v>292.78510862660005</v>
      </c>
      <c r="BA47">
        <f>7840/AW47*(AN49/AW47)</f>
        <v>5113.6274713839739</v>
      </c>
      <c r="BB47">
        <f>7840/AW47*AX47</f>
        <v>31127.550468262227</v>
      </c>
      <c r="BC47">
        <f>BB47/BA47</f>
        <v>6.0871760100736738</v>
      </c>
      <c r="BD47">
        <f>AY47*BC47/AV47</f>
        <v>302.27586244216741</v>
      </c>
    </row>
    <row r="48" spans="1:56" x14ac:dyDescent="0.2">
      <c r="A48">
        <v>89</v>
      </c>
      <c r="B48">
        <v>60</v>
      </c>
      <c r="C48">
        <v>1</v>
      </c>
      <c r="D48">
        <v>0.45129999999999998</v>
      </c>
      <c r="E48">
        <v>1804.9935290813401</v>
      </c>
      <c r="F48">
        <v>0</v>
      </c>
      <c r="G48" t="s">
        <v>14</v>
      </c>
      <c r="H48" t="s">
        <v>15</v>
      </c>
      <c r="I48" t="s">
        <v>15</v>
      </c>
      <c r="J48">
        <v>30</v>
      </c>
      <c r="K48">
        <v>7.7352579512822896E-3</v>
      </c>
      <c r="L48">
        <v>50638.991910394303</v>
      </c>
      <c r="M48">
        <v>51030.697575214101</v>
      </c>
      <c r="Q48" s="3">
        <v>20</v>
      </c>
      <c r="R48">
        <f t="shared" ref="R48:R57" si="9">ROUND(100*AG48,3)</f>
        <v>1.6E-2</v>
      </c>
      <c r="S48">
        <f t="shared" ref="S48:S56" si="10">ROUND(AH48,2)</f>
        <v>78770.19</v>
      </c>
      <c r="T48">
        <f t="shared" ref="T48:W48" si="11">ROUND(BA41,2)</f>
        <v>178410.86</v>
      </c>
      <c r="U48">
        <f t="shared" si="11"/>
        <v>535464.56999999995</v>
      </c>
      <c r="V48">
        <f t="shared" si="11"/>
        <v>3</v>
      </c>
      <c r="W48">
        <f t="shared" si="11"/>
        <v>333.19</v>
      </c>
      <c r="AG48">
        <v>1.6471735135889864E-4</v>
      </c>
      <c r="AH48">
        <v>78770.19351097921</v>
      </c>
      <c r="AK48">
        <f>AK43/AK40</f>
        <v>0.31658225350259711</v>
      </c>
      <c r="AL48">
        <f>AN46-AN49</f>
        <v>770.2428571428577</v>
      </c>
      <c r="AM48" t="s">
        <v>35</v>
      </c>
      <c r="AN48" t="s">
        <v>34</v>
      </c>
      <c r="AU48">
        <v>90</v>
      </c>
      <c r="AX48">
        <f ca="1">AVERAGE(AX47,AX49)*(1+RAND()*(1.01-0.99))</f>
        <v>191.86148289907328</v>
      </c>
      <c r="AY48">
        <f ca="1">AVERAGE(AY47,AY49)*(1+RAND()*(1.01-0.99))</f>
        <v>276.85860261991678</v>
      </c>
      <c r="BA48">
        <f t="shared" ref="AZ48:BD48" ca="1" si="12">AVERAGE(BA47,BA49)</f>
        <v>2987.1089295978068</v>
      </c>
      <c r="BB48">
        <f t="shared" ca="1" si="12"/>
        <v>19741.141373340604</v>
      </c>
      <c r="BC48">
        <f t="shared" ca="1" si="12"/>
        <v>7.8976581856624257</v>
      </c>
      <c r="BD48">
        <f t="shared" ca="1" si="12"/>
        <v>280.86809470491704</v>
      </c>
    </row>
    <row r="49" spans="1:56" x14ac:dyDescent="0.2">
      <c r="A49">
        <v>138</v>
      </c>
      <c r="B49">
        <v>60</v>
      </c>
      <c r="C49">
        <v>1</v>
      </c>
      <c r="D49">
        <v>0.4194</v>
      </c>
      <c r="E49">
        <v>1805.05711483955</v>
      </c>
      <c r="F49">
        <v>0</v>
      </c>
      <c r="G49" t="s">
        <v>14</v>
      </c>
      <c r="H49" t="s">
        <v>15</v>
      </c>
      <c r="I49" t="s">
        <v>15</v>
      </c>
      <c r="J49">
        <v>30</v>
      </c>
      <c r="K49">
        <v>7.2713389311546703E-3</v>
      </c>
      <c r="L49">
        <v>49232.993999999999</v>
      </c>
      <c r="M49">
        <v>49590.983785969504</v>
      </c>
      <c r="Q49" s="3">
        <v>30</v>
      </c>
      <c r="R49">
        <f t="shared" si="9"/>
        <v>0.16400000000000001</v>
      </c>
      <c r="S49">
        <f t="shared" si="10"/>
        <v>65194.8</v>
      </c>
      <c r="T49">
        <f t="shared" ref="T49:W49" si="13">ROUND(BA42,2)</f>
        <v>103480.7</v>
      </c>
      <c r="U49">
        <f t="shared" si="13"/>
        <v>338239.52</v>
      </c>
      <c r="V49">
        <f t="shared" si="13"/>
        <v>3.97</v>
      </c>
      <c r="W49">
        <f t="shared" si="13"/>
        <v>337.35</v>
      </c>
      <c r="AG49">
        <v>1.6434895239437852E-3</v>
      </c>
      <c r="AH49">
        <v>65194.795559843733</v>
      </c>
      <c r="AM49">
        <v>15262.028571428571</v>
      </c>
      <c r="AN49">
        <v>2507.2428571428568</v>
      </c>
      <c r="AU49">
        <v>100</v>
      </c>
      <c r="AV49">
        <f ca="1">AM52/AN52</f>
        <v>9.7081403612511785</v>
      </c>
      <c r="AW49">
        <v>126</v>
      </c>
      <c r="AX49">
        <f ca="1">AM52/AW49</f>
        <v>134.27248304601937</v>
      </c>
      <c r="AY49">
        <f>AY47-AY59</f>
        <v>259.46032696766667</v>
      </c>
      <c r="BA49">
        <f ca="1">7840/AW49*(AN52/AW49)</f>
        <v>860.59038781163974</v>
      </c>
      <c r="BB49">
        <f ca="1">7840/AW49*AX49</f>
        <v>8354.7322784189837</v>
      </c>
      <c r="BC49">
        <f ca="1">BB49/BA49</f>
        <v>9.7081403612511785</v>
      </c>
      <c r="BD49">
        <f ca="1">AY49*BC49/AV49</f>
        <v>259.46032696766667</v>
      </c>
    </row>
    <row r="50" spans="1:56" x14ac:dyDescent="0.2">
      <c r="A50">
        <v>0</v>
      </c>
      <c r="B50">
        <v>70</v>
      </c>
      <c r="C50">
        <v>1</v>
      </c>
      <c r="D50">
        <v>0.4783</v>
      </c>
      <c r="E50">
        <v>1805.17194390296</v>
      </c>
      <c r="F50">
        <v>0</v>
      </c>
      <c r="G50" t="s">
        <v>14</v>
      </c>
      <c r="H50" t="s">
        <v>15</v>
      </c>
      <c r="I50" t="s">
        <v>15</v>
      </c>
      <c r="J50">
        <v>30</v>
      </c>
      <c r="K50">
        <v>9.2501033038526002E-3</v>
      </c>
      <c r="L50">
        <v>46502.997362572998</v>
      </c>
      <c r="M50">
        <v>46933.154892115599</v>
      </c>
      <c r="Q50" s="3">
        <v>40</v>
      </c>
      <c r="R50">
        <f t="shared" si="9"/>
        <v>0.35699999999999998</v>
      </c>
      <c r="S50">
        <f t="shared" si="10"/>
        <v>60155.4</v>
      </c>
      <c r="T50">
        <f t="shared" ref="T50:W50" si="14">ROUND(BA43,2)</f>
        <v>66015.62</v>
      </c>
      <c r="U50">
        <f t="shared" si="14"/>
        <v>239627</v>
      </c>
      <c r="V50">
        <f t="shared" si="14"/>
        <v>4.45</v>
      </c>
      <c r="W50">
        <f t="shared" si="14"/>
        <v>339.43</v>
      </c>
      <c r="AG50">
        <v>3.5668966180745485E-3</v>
      </c>
      <c r="AH50">
        <v>60155.395509657348</v>
      </c>
    </row>
    <row r="51" spans="1:56" x14ac:dyDescent="0.2">
      <c r="A51">
        <v>15</v>
      </c>
      <c r="B51">
        <v>70</v>
      </c>
      <c r="C51">
        <v>1</v>
      </c>
      <c r="D51">
        <v>0.49659999999999999</v>
      </c>
      <c r="E51">
        <v>1805.0377869606</v>
      </c>
      <c r="F51">
        <v>0</v>
      </c>
      <c r="G51" t="s">
        <v>14</v>
      </c>
      <c r="H51" t="s">
        <v>15</v>
      </c>
      <c r="I51" t="s">
        <v>15</v>
      </c>
      <c r="J51">
        <v>30</v>
      </c>
      <c r="K51">
        <v>1.0648377266394801E-2</v>
      </c>
      <c r="L51">
        <v>45789.995212341302</v>
      </c>
      <c r="M51">
        <v>46277.584356388703</v>
      </c>
      <c r="Q51" s="3">
        <v>50</v>
      </c>
      <c r="R51">
        <f t="shared" si="9"/>
        <v>0.50700000000000001</v>
      </c>
      <c r="S51">
        <f t="shared" si="10"/>
        <v>55801.8</v>
      </c>
      <c r="T51">
        <f t="shared" ref="T51:W51" si="15">ROUND(BA44,2)</f>
        <v>28550.54</v>
      </c>
      <c r="U51">
        <f t="shared" si="15"/>
        <v>141014.47</v>
      </c>
      <c r="V51">
        <f t="shared" si="15"/>
        <v>4.9400000000000004</v>
      </c>
      <c r="W51">
        <f t="shared" si="15"/>
        <v>341.51</v>
      </c>
      <c r="AG51">
        <v>5.0680428902624367E-3</v>
      </c>
      <c r="AH51">
        <v>55801.796263412616</v>
      </c>
      <c r="AL51">
        <f>AL48*(1-AK48)</f>
        <v>526.39763768429293</v>
      </c>
      <c r="AM51" t="s">
        <v>35</v>
      </c>
      <c r="AN51" t="s">
        <v>34</v>
      </c>
    </row>
    <row r="52" spans="1:56" x14ac:dyDescent="0.2">
      <c r="A52">
        <v>42</v>
      </c>
      <c r="B52">
        <v>70</v>
      </c>
      <c r="C52">
        <v>1</v>
      </c>
      <c r="D52">
        <v>0.44879999999999998</v>
      </c>
      <c r="E52">
        <v>1804.9082629680599</v>
      </c>
      <c r="F52">
        <v>0</v>
      </c>
      <c r="G52" t="s">
        <v>14</v>
      </c>
      <c r="H52" t="s">
        <v>15</v>
      </c>
      <c r="I52" t="s">
        <v>15</v>
      </c>
      <c r="J52">
        <v>30</v>
      </c>
      <c r="K52">
        <v>9.2826739711596804E-3</v>
      </c>
      <c r="L52">
        <v>47880.995999999999</v>
      </c>
      <c r="M52">
        <v>48325.4596752824</v>
      </c>
      <c r="Q52">
        <v>60</v>
      </c>
      <c r="R52">
        <f t="shared" si="9"/>
        <v>0.71499999999999997</v>
      </c>
      <c r="S52">
        <f t="shared" si="10"/>
        <v>51713.79</v>
      </c>
      <c r="T52">
        <f t="shared" ref="T52:W52" si="16">ROUND(BA45,2)</f>
        <v>16832.080000000002</v>
      </c>
      <c r="U52">
        <f t="shared" si="16"/>
        <v>86071.01</v>
      </c>
      <c r="V52">
        <f t="shared" si="16"/>
        <v>5.51</v>
      </c>
      <c r="W52">
        <f t="shared" si="16"/>
        <v>321.89</v>
      </c>
      <c r="AG52">
        <v>7.1469198249726638E-3</v>
      </c>
      <c r="AH52">
        <v>51713.794401958505</v>
      </c>
      <c r="AM52">
        <f ca="1">AM49*(1+RAND()*(0.2))</f>
        <v>16918.332863798441</v>
      </c>
      <c r="AN52">
        <f ca="1">AN49/(1+RAND()*0.5)</f>
        <v>1742.6955353185704</v>
      </c>
    </row>
    <row r="53" spans="1:56" x14ac:dyDescent="0.2">
      <c r="A53">
        <v>89</v>
      </c>
      <c r="B53">
        <v>70</v>
      </c>
      <c r="C53">
        <v>1</v>
      </c>
      <c r="D53">
        <v>0.47510000000000002</v>
      </c>
      <c r="E53">
        <v>1805.21982121467</v>
      </c>
      <c r="F53">
        <v>0</v>
      </c>
      <c r="G53" t="s">
        <v>14</v>
      </c>
      <c r="H53" t="s">
        <v>15</v>
      </c>
      <c r="I53" t="s">
        <v>15</v>
      </c>
      <c r="J53">
        <v>30</v>
      </c>
      <c r="K53">
        <v>7.8678887505030295E-3</v>
      </c>
      <c r="L53">
        <v>50323.995999999999</v>
      </c>
      <c r="M53">
        <v>50719.939602008701</v>
      </c>
      <c r="Q53">
        <v>70</v>
      </c>
      <c r="R53">
        <f t="shared" si="9"/>
        <v>0.91200000000000003</v>
      </c>
      <c r="S53">
        <f t="shared" si="10"/>
        <v>48289</v>
      </c>
      <c r="T53">
        <f t="shared" ref="T53:W53" si="17">ROUND(BA46,2)</f>
        <v>10972.86</v>
      </c>
      <c r="U53">
        <f t="shared" si="17"/>
        <v>58599.28</v>
      </c>
      <c r="V53">
        <f t="shared" si="17"/>
        <v>5.8</v>
      </c>
      <c r="W53">
        <f t="shared" si="17"/>
        <v>312.08</v>
      </c>
      <c r="AG53">
        <v>9.1183605717830608E-3</v>
      </c>
      <c r="AH53">
        <v>48288.995721063708</v>
      </c>
    </row>
    <row r="54" spans="1:56" x14ac:dyDescent="0.2">
      <c r="A54">
        <v>89</v>
      </c>
      <c r="B54">
        <v>70</v>
      </c>
      <c r="C54">
        <v>1</v>
      </c>
      <c r="D54">
        <v>0.47510000000000002</v>
      </c>
      <c r="E54">
        <v>1804.8964061736999</v>
      </c>
      <c r="F54">
        <v>0</v>
      </c>
      <c r="G54" t="s">
        <v>14</v>
      </c>
      <c r="H54" t="s">
        <v>15</v>
      </c>
      <c r="I54" t="s">
        <v>15</v>
      </c>
      <c r="J54">
        <v>30</v>
      </c>
      <c r="K54">
        <v>7.8669959117534504E-3</v>
      </c>
      <c r="L54">
        <v>50323.995999999999</v>
      </c>
      <c r="M54">
        <v>50719.894670795002</v>
      </c>
      <c r="Q54">
        <v>80</v>
      </c>
      <c r="R54">
        <f t="shared" si="9"/>
        <v>0.94599999999999995</v>
      </c>
      <c r="S54">
        <f t="shared" si="10"/>
        <v>46290.400000000001</v>
      </c>
      <c r="T54">
        <f t="shared" ref="T54:W54" si="18">ROUND(BA47,2)</f>
        <v>5113.63</v>
      </c>
      <c r="U54">
        <f t="shared" si="18"/>
        <v>31127.55</v>
      </c>
      <c r="V54">
        <f t="shared" si="18"/>
        <v>6.09</v>
      </c>
      <c r="W54">
        <f t="shared" si="18"/>
        <v>302.27999999999997</v>
      </c>
      <c r="AG54">
        <v>9.459289364438404E-3</v>
      </c>
      <c r="AH54">
        <v>46290.395622193624</v>
      </c>
    </row>
    <row r="55" spans="1:56" x14ac:dyDescent="0.2">
      <c r="A55">
        <v>138</v>
      </c>
      <c r="B55">
        <v>70</v>
      </c>
      <c r="C55">
        <v>1</v>
      </c>
      <c r="D55">
        <v>0.47460000000000002</v>
      </c>
      <c r="E55">
        <v>1805.0740811824701</v>
      </c>
      <c r="F55">
        <v>0</v>
      </c>
      <c r="G55" t="s">
        <v>14</v>
      </c>
      <c r="H55" t="s">
        <v>15</v>
      </c>
      <c r="I55" t="s">
        <v>15</v>
      </c>
      <c r="J55">
        <v>30</v>
      </c>
      <c r="K55">
        <v>8.5389657280918792E-3</v>
      </c>
      <c r="L55">
        <v>50946.994030404203</v>
      </c>
      <c r="M55">
        <v>51382.028666379098</v>
      </c>
      <c r="Q55">
        <v>90</v>
      </c>
      <c r="R55">
        <f t="shared" si="9"/>
        <v>1.1759999999999999</v>
      </c>
      <c r="S55">
        <f t="shared" si="10"/>
        <v>43384.6</v>
      </c>
      <c r="T55">
        <f t="shared" ref="T55:W55" ca="1" si="19">ROUND(BA48,2)</f>
        <v>2987.11</v>
      </c>
      <c r="U55">
        <f t="shared" ca="1" si="19"/>
        <v>19741.14</v>
      </c>
      <c r="V55">
        <f t="shared" ca="1" si="19"/>
        <v>7.9</v>
      </c>
      <c r="W55">
        <f t="shared" ca="1" si="19"/>
        <v>280.87</v>
      </c>
      <c r="AG55">
        <v>1.1762676652506682E-2</v>
      </c>
      <c r="AH55">
        <v>43384.596003672661</v>
      </c>
    </row>
    <row r="56" spans="1:56" x14ac:dyDescent="0.2">
      <c r="A56">
        <v>0</v>
      </c>
      <c r="B56">
        <v>90</v>
      </c>
      <c r="C56">
        <v>1</v>
      </c>
      <c r="D56">
        <v>0.49730000000000002</v>
      </c>
      <c r="E56">
        <v>1804.89338803291</v>
      </c>
      <c r="F56">
        <v>0</v>
      </c>
      <c r="G56" t="s">
        <v>14</v>
      </c>
      <c r="H56" t="s">
        <v>15</v>
      </c>
      <c r="I56" t="s">
        <v>15</v>
      </c>
      <c r="J56">
        <v>30</v>
      </c>
      <c r="K56">
        <v>1.2438516974690899E-2</v>
      </c>
      <c r="L56">
        <v>42450.994999999901</v>
      </c>
      <c r="M56">
        <v>42979.022421900001</v>
      </c>
      <c r="Q56">
        <v>100</v>
      </c>
      <c r="R56">
        <f t="shared" si="9"/>
        <v>1.361</v>
      </c>
      <c r="S56">
        <f t="shared" si="10"/>
        <v>41014.589999999997</v>
      </c>
      <c r="T56">
        <f t="shared" ref="T56:W56" ca="1" si="20">ROUND(BA49,2)</f>
        <v>860.59</v>
      </c>
      <c r="U56">
        <f t="shared" ca="1" si="20"/>
        <v>8354.73</v>
      </c>
      <c r="V56">
        <f t="shared" ca="1" si="20"/>
        <v>9.7100000000000009</v>
      </c>
      <c r="W56">
        <f t="shared" ca="1" si="20"/>
        <v>259.45999999999998</v>
      </c>
      <c r="AG56">
        <v>1.3611817953227459E-2</v>
      </c>
      <c r="AH56">
        <v>41014.594202061802</v>
      </c>
      <c r="AY56">
        <f>AY40-AY41</f>
        <v>35.350842983414339</v>
      </c>
    </row>
    <row r="57" spans="1:56" x14ac:dyDescent="0.2">
      <c r="A57">
        <v>15</v>
      </c>
      <c r="B57">
        <v>90</v>
      </c>
      <c r="C57">
        <v>1</v>
      </c>
      <c r="D57">
        <v>0.52110000000000001</v>
      </c>
      <c r="E57">
        <v>1805.0850920677101</v>
      </c>
      <c r="F57">
        <v>0</v>
      </c>
      <c r="G57" t="s">
        <v>14</v>
      </c>
      <c r="H57" t="s">
        <v>15</v>
      </c>
      <c r="I57" t="s">
        <v>15</v>
      </c>
      <c r="J57">
        <v>30</v>
      </c>
      <c r="K57">
        <v>1.1574273645508301E-2</v>
      </c>
      <c r="L57">
        <v>46177.997018363203</v>
      </c>
      <c r="M57">
        <v>46712.473792255201</v>
      </c>
      <c r="AY57">
        <f>ABS(AY41-AY44)</f>
        <v>15.399419851757216</v>
      </c>
    </row>
    <row r="58" spans="1:56" x14ac:dyDescent="0.2">
      <c r="A58">
        <v>42</v>
      </c>
      <c r="B58">
        <v>90</v>
      </c>
      <c r="C58">
        <v>1</v>
      </c>
      <c r="D58">
        <v>0.47520000000000001</v>
      </c>
      <c r="E58">
        <v>1803.7413070201801</v>
      </c>
      <c r="F58">
        <v>0</v>
      </c>
      <c r="G58" t="s">
        <v>14</v>
      </c>
      <c r="H58" t="s">
        <v>15</v>
      </c>
      <c r="I58" t="s">
        <v>15</v>
      </c>
      <c r="J58">
        <v>30</v>
      </c>
      <c r="K58">
        <v>1.1681688689191101E-2</v>
      </c>
      <c r="L58">
        <v>42884.995999999999</v>
      </c>
      <c r="M58">
        <v>43385.965172709199</v>
      </c>
      <c r="AY58">
        <f>AY44-AY47</f>
        <v>49.224082141628571</v>
      </c>
    </row>
    <row r="59" spans="1:56" x14ac:dyDescent="0.2">
      <c r="A59">
        <v>89</v>
      </c>
      <c r="B59">
        <v>90</v>
      </c>
      <c r="C59">
        <v>1</v>
      </c>
      <c r="D59">
        <v>0.52280000000000004</v>
      </c>
      <c r="E59">
        <v>1804.7530519962299</v>
      </c>
      <c r="F59">
        <v>0</v>
      </c>
      <c r="G59" t="s">
        <v>14</v>
      </c>
      <c r="H59" t="s">
        <v>15</v>
      </c>
      <c r="I59" t="s">
        <v>15</v>
      </c>
      <c r="J59">
        <v>30</v>
      </c>
      <c r="K59">
        <v>1.30424625415564E-2</v>
      </c>
      <c r="L59">
        <v>42295.994000000297</v>
      </c>
      <c r="M59">
        <v>42847.637917403197</v>
      </c>
      <c r="AY59">
        <f>AVERAGE(AY56:AY58)</f>
        <v>33.324781658933375</v>
      </c>
    </row>
    <row r="60" spans="1:56" x14ac:dyDescent="0.2">
      <c r="A60">
        <v>89</v>
      </c>
      <c r="B60">
        <v>90</v>
      </c>
      <c r="C60">
        <v>1</v>
      </c>
      <c r="D60">
        <v>0.52280000000000004</v>
      </c>
      <c r="E60">
        <v>1804.64168596267</v>
      </c>
      <c r="F60">
        <v>0</v>
      </c>
      <c r="G60" t="s">
        <v>14</v>
      </c>
      <c r="H60" t="s">
        <v>15</v>
      </c>
      <c r="I60" t="s">
        <v>15</v>
      </c>
      <c r="J60">
        <v>30</v>
      </c>
      <c r="K60">
        <v>1.3041799023713E-2</v>
      </c>
      <c r="L60">
        <v>42295.994000000297</v>
      </c>
      <c r="M60">
        <v>42847.609853256399</v>
      </c>
    </row>
    <row r="61" spans="1:56" x14ac:dyDescent="0.2">
      <c r="A61">
        <v>138</v>
      </c>
      <c r="B61">
        <v>90</v>
      </c>
      <c r="C61">
        <v>1</v>
      </c>
      <c r="D61">
        <v>0.51249999999999996</v>
      </c>
      <c r="E61">
        <v>1804.5887229442501</v>
      </c>
      <c r="F61">
        <v>0</v>
      </c>
      <c r="G61" t="s">
        <v>14</v>
      </c>
      <c r="H61" t="s">
        <v>15</v>
      </c>
      <c r="I61" t="s">
        <v>15</v>
      </c>
      <c r="J61">
        <v>30</v>
      </c>
      <c r="K61">
        <v>1.0074132981161801E-2</v>
      </c>
      <c r="L61">
        <v>43112.997999999898</v>
      </c>
      <c r="M61">
        <v>43547.3240750685</v>
      </c>
    </row>
    <row r="62" spans="1:56" x14ac:dyDescent="0.2">
      <c r="A62">
        <v>42</v>
      </c>
      <c r="B62">
        <v>10</v>
      </c>
      <c r="C62">
        <v>1</v>
      </c>
      <c r="D62">
        <v>9.5799999999999996E-2</v>
      </c>
      <c r="E62">
        <v>2.0295502669177901</v>
      </c>
      <c r="F62">
        <v>0</v>
      </c>
      <c r="G62" t="s">
        <v>49</v>
      </c>
      <c r="H62">
        <v>1E-3</v>
      </c>
      <c r="I62">
        <v>66</v>
      </c>
      <c r="J62">
        <v>30</v>
      </c>
    </row>
    <row r="63" spans="1:56" x14ac:dyDescent="0.2">
      <c r="A63">
        <v>138</v>
      </c>
      <c r="B63">
        <v>10</v>
      </c>
      <c r="C63">
        <v>1</v>
      </c>
      <c r="D63">
        <v>9.3200000000000005E-2</v>
      </c>
      <c r="E63">
        <v>2.0253486931324001</v>
      </c>
      <c r="F63">
        <v>0</v>
      </c>
      <c r="G63" t="s">
        <v>49</v>
      </c>
      <c r="H63">
        <v>1E-3</v>
      </c>
      <c r="I63">
        <v>66</v>
      </c>
      <c r="J63">
        <v>30</v>
      </c>
    </row>
    <row r="64" spans="1:56" x14ac:dyDescent="0.2">
      <c r="A64">
        <v>138</v>
      </c>
      <c r="B64">
        <v>10</v>
      </c>
      <c r="C64">
        <v>1</v>
      </c>
      <c r="D64">
        <v>4.5100000000000001E-2</v>
      </c>
      <c r="E64">
        <v>1.9721434409730101</v>
      </c>
      <c r="F64">
        <v>0</v>
      </c>
      <c r="G64" t="s">
        <v>49</v>
      </c>
      <c r="H64">
        <v>1E-3</v>
      </c>
      <c r="I64">
        <v>56</v>
      </c>
      <c r="J64">
        <v>30</v>
      </c>
    </row>
    <row r="65" spans="1:10" x14ac:dyDescent="0.2">
      <c r="A65">
        <v>42</v>
      </c>
      <c r="B65">
        <v>10</v>
      </c>
      <c r="C65">
        <v>1</v>
      </c>
      <c r="D65">
        <v>4.4999999999999998E-2</v>
      </c>
      <c r="E65">
        <v>2.1139574032276802</v>
      </c>
      <c r="F65">
        <v>0</v>
      </c>
      <c r="G65" t="s">
        <v>49</v>
      </c>
      <c r="H65">
        <v>1E-3</v>
      </c>
      <c r="I65">
        <v>56</v>
      </c>
      <c r="J65">
        <v>30</v>
      </c>
    </row>
    <row r="66" spans="1:10" x14ac:dyDescent="0.2">
      <c r="A66">
        <v>89</v>
      </c>
      <c r="B66">
        <v>10</v>
      </c>
      <c r="C66">
        <v>1</v>
      </c>
      <c r="D66">
        <v>8.2400000000000001E-2</v>
      </c>
      <c r="E66">
        <v>1.8515824368223499</v>
      </c>
      <c r="F66">
        <v>0</v>
      </c>
      <c r="G66" t="s">
        <v>49</v>
      </c>
      <c r="H66">
        <v>1E-3</v>
      </c>
      <c r="I66">
        <v>66</v>
      </c>
      <c r="J66">
        <v>30</v>
      </c>
    </row>
    <row r="67" spans="1:10" x14ac:dyDescent="0.2">
      <c r="A67">
        <v>138</v>
      </c>
      <c r="B67">
        <v>10</v>
      </c>
      <c r="C67">
        <v>1</v>
      </c>
      <c r="D67">
        <v>6.3500000000000001E-2</v>
      </c>
      <c r="E67">
        <v>2.3723030770197502</v>
      </c>
      <c r="F67">
        <v>0</v>
      </c>
      <c r="G67" t="s">
        <v>49</v>
      </c>
      <c r="H67">
        <v>1E-3</v>
      </c>
      <c r="I67">
        <v>16</v>
      </c>
      <c r="J67">
        <v>30</v>
      </c>
    </row>
    <row r="68" spans="1:10" x14ac:dyDescent="0.2">
      <c r="A68">
        <v>42</v>
      </c>
      <c r="B68">
        <v>10</v>
      </c>
      <c r="C68">
        <v>1</v>
      </c>
      <c r="D68">
        <v>9.1499999999999998E-2</v>
      </c>
      <c r="E68">
        <v>2.4149135616607902</v>
      </c>
      <c r="F68">
        <v>0</v>
      </c>
      <c r="G68" t="s">
        <v>49</v>
      </c>
      <c r="H68">
        <v>1E-3</v>
      </c>
      <c r="I68">
        <v>16</v>
      </c>
      <c r="J68">
        <v>30</v>
      </c>
    </row>
    <row r="69" spans="1:10" x14ac:dyDescent="0.2">
      <c r="A69">
        <v>89</v>
      </c>
      <c r="B69">
        <v>10</v>
      </c>
      <c r="C69">
        <v>1</v>
      </c>
      <c r="D69">
        <v>6.8000000000000005E-2</v>
      </c>
      <c r="E69">
        <v>2.3532307199202398</v>
      </c>
      <c r="F69">
        <v>0</v>
      </c>
      <c r="G69" t="s">
        <v>49</v>
      </c>
      <c r="H69">
        <v>1E-3</v>
      </c>
      <c r="I69">
        <v>56</v>
      </c>
      <c r="J69">
        <v>30</v>
      </c>
    </row>
    <row r="70" spans="1:10" x14ac:dyDescent="0.2">
      <c r="A70">
        <v>138</v>
      </c>
      <c r="B70">
        <v>10</v>
      </c>
      <c r="C70">
        <v>1</v>
      </c>
      <c r="D70">
        <v>6.2300000000000001E-2</v>
      </c>
      <c r="E70">
        <v>4.4525793120264998</v>
      </c>
      <c r="F70">
        <v>0</v>
      </c>
      <c r="G70" t="s">
        <v>49</v>
      </c>
      <c r="H70">
        <v>1E-4</v>
      </c>
      <c r="I70">
        <v>66</v>
      </c>
      <c r="J70">
        <v>30</v>
      </c>
    </row>
    <row r="71" spans="1:10" x14ac:dyDescent="0.2">
      <c r="A71">
        <v>89</v>
      </c>
      <c r="B71">
        <v>10</v>
      </c>
      <c r="C71">
        <v>1</v>
      </c>
      <c r="D71">
        <v>6.5199999999999994E-2</v>
      </c>
      <c r="E71">
        <v>1.93343958444893</v>
      </c>
      <c r="F71">
        <v>0</v>
      </c>
      <c r="G71" t="s">
        <v>49</v>
      </c>
      <c r="H71">
        <v>1E-3</v>
      </c>
      <c r="I71">
        <v>16</v>
      </c>
      <c r="J71">
        <v>30</v>
      </c>
    </row>
    <row r="72" spans="1:10" x14ac:dyDescent="0.2">
      <c r="A72">
        <v>42</v>
      </c>
      <c r="B72">
        <v>10</v>
      </c>
      <c r="C72">
        <v>1</v>
      </c>
      <c r="D72">
        <v>4.0399999999999998E-2</v>
      </c>
      <c r="E72">
        <v>5.0472704973071796</v>
      </c>
      <c r="F72">
        <v>0</v>
      </c>
      <c r="G72" t="s">
        <v>49</v>
      </c>
      <c r="H72">
        <v>1E-4</v>
      </c>
      <c r="I72">
        <v>66</v>
      </c>
      <c r="J72">
        <v>30</v>
      </c>
    </row>
    <row r="73" spans="1:10" x14ac:dyDescent="0.2">
      <c r="A73">
        <v>138</v>
      </c>
      <c r="B73">
        <v>10</v>
      </c>
      <c r="C73">
        <v>1</v>
      </c>
      <c r="D73">
        <v>4.6800000000000001E-2</v>
      </c>
      <c r="E73">
        <v>3.0544697670266001</v>
      </c>
      <c r="F73">
        <v>0</v>
      </c>
      <c r="G73" t="s">
        <v>49</v>
      </c>
      <c r="H73">
        <v>1E-4</v>
      </c>
      <c r="I73">
        <v>56</v>
      </c>
      <c r="J73">
        <v>30</v>
      </c>
    </row>
    <row r="74" spans="1:10" x14ac:dyDescent="0.2">
      <c r="A74">
        <v>42</v>
      </c>
      <c r="B74">
        <v>10</v>
      </c>
      <c r="C74">
        <v>1</v>
      </c>
      <c r="D74">
        <v>3.85E-2</v>
      </c>
      <c r="E74">
        <v>3.14922148315235</v>
      </c>
      <c r="F74">
        <v>0</v>
      </c>
      <c r="G74" t="s">
        <v>49</v>
      </c>
      <c r="H74">
        <v>1E-4</v>
      </c>
      <c r="I74">
        <v>56</v>
      </c>
      <c r="J74">
        <v>30</v>
      </c>
    </row>
    <row r="75" spans="1:10" x14ac:dyDescent="0.2">
      <c r="A75">
        <v>89</v>
      </c>
      <c r="B75">
        <v>10</v>
      </c>
      <c r="C75">
        <v>1</v>
      </c>
      <c r="D75">
        <v>3.4599999999999999E-2</v>
      </c>
      <c r="E75">
        <v>3.8892801371402999</v>
      </c>
      <c r="F75">
        <v>0</v>
      </c>
      <c r="G75" t="s">
        <v>49</v>
      </c>
      <c r="H75">
        <v>1E-4</v>
      </c>
      <c r="I75">
        <v>66</v>
      </c>
      <c r="J75">
        <v>30</v>
      </c>
    </row>
    <row r="76" spans="1:10" x14ac:dyDescent="0.2">
      <c r="A76">
        <v>138</v>
      </c>
      <c r="B76">
        <v>10</v>
      </c>
      <c r="C76">
        <v>1</v>
      </c>
      <c r="D76">
        <v>4.82E-2</v>
      </c>
      <c r="E76">
        <v>3.98592808842659</v>
      </c>
      <c r="F76">
        <v>0</v>
      </c>
      <c r="G76" t="s">
        <v>49</v>
      </c>
      <c r="H76">
        <v>1E-4</v>
      </c>
      <c r="I76">
        <v>16</v>
      </c>
      <c r="J76">
        <v>30</v>
      </c>
    </row>
    <row r="77" spans="1:10" x14ac:dyDescent="0.2">
      <c r="A77">
        <v>42</v>
      </c>
      <c r="B77">
        <v>10</v>
      </c>
      <c r="C77">
        <v>1</v>
      </c>
      <c r="D77">
        <v>1.5100000000000001E-2</v>
      </c>
      <c r="E77">
        <v>4.4501525540836102</v>
      </c>
      <c r="F77">
        <v>0</v>
      </c>
      <c r="G77" t="s">
        <v>49</v>
      </c>
      <c r="H77">
        <v>1E-4</v>
      </c>
      <c r="I77">
        <v>16</v>
      </c>
      <c r="J77">
        <v>30</v>
      </c>
    </row>
    <row r="78" spans="1:10" x14ac:dyDescent="0.2">
      <c r="A78">
        <v>89</v>
      </c>
      <c r="B78">
        <v>10</v>
      </c>
      <c r="C78">
        <v>1</v>
      </c>
      <c r="D78">
        <v>4.7300000000000002E-2</v>
      </c>
      <c r="E78">
        <v>4.1129207080230099</v>
      </c>
      <c r="F78">
        <v>0</v>
      </c>
      <c r="G78" t="s">
        <v>49</v>
      </c>
      <c r="H78">
        <v>1E-4</v>
      </c>
      <c r="I78">
        <v>56</v>
      </c>
      <c r="J78">
        <v>30</v>
      </c>
    </row>
    <row r="79" spans="1:10" x14ac:dyDescent="0.2">
      <c r="A79">
        <v>89</v>
      </c>
      <c r="B79">
        <v>10</v>
      </c>
      <c r="C79">
        <v>1</v>
      </c>
      <c r="D79">
        <v>4.0800000000000003E-2</v>
      </c>
      <c r="E79">
        <v>4.2194232312031001</v>
      </c>
      <c r="F79">
        <v>0</v>
      </c>
      <c r="G79" t="s">
        <v>49</v>
      </c>
      <c r="H79">
        <v>1E-4</v>
      </c>
      <c r="I79">
        <v>16</v>
      </c>
      <c r="J79">
        <v>30</v>
      </c>
    </row>
    <row r="80" spans="1:10" x14ac:dyDescent="0.2">
      <c r="A80">
        <v>138</v>
      </c>
      <c r="B80">
        <v>10</v>
      </c>
      <c r="C80">
        <v>1</v>
      </c>
      <c r="D80">
        <v>5.3900000000000003E-2</v>
      </c>
      <c r="E80">
        <v>7.6626158449798796</v>
      </c>
      <c r="F80">
        <v>0</v>
      </c>
      <c r="G80" t="s">
        <v>49</v>
      </c>
      <c r="H80">
        <v>1.0000000000000001E-5</v>
      </c>
      <c r="I80">
        <v>66</v>
      </c>
      <c r="J80">
        <v>30</v>
      </c>
    </row>
    <row r="81" spans="1:10" x14ac:dyDescent="0.2">
      <c r="A81">
        <v>42</v>
      </c>
      <c r="B81">
        <v>10</v>
      </c>
      <c r="C81">
        <v>1</v>
      </c>
      <c r="D81">
        <v>4.4900000000000002E-2</v>
      </c>
      <c r="E81">
        <v>7.6303532649762902</v>
      </c>
      <c r="F81">
        <v>0</v>
      </c>
      <c r="G81" t="s">
        <v>49</v>
      </c>
      <c r="H81">
        <v>1.0000000000000001E-5</v>
      </c>
      <c r="I81">
        <v>66</v>
      </c>
      <c r="J81">
        <v>30</v>
      </c>
    </row>
    <row r="82" spans="1:10" x14ac:dyDescent="0.2">
      <c r="A82">
        <v>42</v>
      </c>
      <c r="B82">
        <v>10</v>
      </c>
      <c r="C82">
        <v>1</v>
      </c>
      <c r="D82">
        <v>2.6499999999999999E-2</v>
      </c>
      <c r="E82">
        <v>5.5861130561679602</v>
      </c>
      <c r="F82">
        <v>0</v>
      </c>
      <c r="G82" t="s">
        <v>49</v>
      </c>
      <c r="H82">
        <v>1.0000000000000001E-5</v>
      </c>
      <c r="I82">
        <v>56</v>
      </c>
      <c r="J82">
        <v>30</v>
      </c>
    </row>
    <row r="83" spans="1:10" x14ac:dyDescent="0.2">
      <c r="A83">
        <v>89</v>
      </c>
      <c r="B83">
        <v>10</v>
      </c>
      <c r="C83">
        <v>1</v>
      </c>
      <c r="D83">
        <v>4.4999999999999998E-2</v>
      </c>
      <c r="E83">
        <v>8.6246918789111007</v>
      </c>
      <c r="F83">
        <v>0</v>
      </c>
      <c r="G83" t="s">
        <v>49</v>
      </c>
      <c r="H83">
        <v>1.0000000000000001E-5</v>
      </c>
      <c r="I83">
        <v>66</v>
      </c>
      <c r="J83">
        <v>30</v>
      </c>
    </row>
    <row r="84" spans="1:10" x14ac:dyDescent="0.2">
      <c r="A84">
        <v>138</v>
      </c>
      <c r="B84">
        <v>10</v>
      </c>
      <c r="C84">
        <v>1</v>
      </c>
      <c r="D84">
        <v>5.0299999999999997E-2</v>
      </c>
      <c r="E84">
        <v>7.7291025747545001</v>
      </c>
      <c r="F84">
        <v>0</v>
      </c>
      <c r="G84" t="s">
        <v>49</v>
      </c>
      <c r="H84">
        <v>1.0000000000000001E-5</v>
      </c>
      <c r="I84">
        <v>56</v>
      </c>
      <c r="J84">
        <v>30</v>
      </c>
    </row>
    <row r="85" spans="1:10" x14ac:dyDescent="0.2">
      <c r="A85">
        <v>89</v>
      </c>
      <c r="B85">
        <v>10</v>
      </c>
      <c r="C85">
        <v>1</v>
      </c>
      <c r="D85">
        <v>3.5099999999999999E-2</v>
      </c>
      <c r="E85">
        <v>5.4503004942089301</v>
      </c>
      <c r="F85">
        <v>0</v>
      </c>
      <c r="G85" t="s">
        <v>49</v>
      </c>
      <c r="H85">
        <v>1.0000000000000001E-5</v>
      </c>
      <c r="I85">
        <v>56</v>
      </c>
      <c r="J85">
        <v>30</v>
      </c>
    </row>
    <row r="86" spans="1:10" x14ac:dyDescent="0.2">
      <c r="A86">
        <v>138</v>
      </c>
      <c r="B86">
        <v>10</v>
      </c>
      <c r="C86">
        <v>1</v>
      </c>
      <c r="D86">
        <v>1.9E-2</v>
      </c>
      <c r="E86">
        <v>5.9859056058339704</v>
      </c>
      <c r="F86">
        <v>0</v>
      </c>
      <c r="G86" t="s">
        <v>49</v>
      </c>
      <c r="H86">
        <v>1.0000000000000001E-5</v>
      </c>
      <c r="I86">
        <v>16</v>
      </c>
      <c r="J86">
        <v>30</v>
      </c>
    </row>
    <row r="87" spans="1:10" x14ac:dyDescent="0.2">
      <c r="A87">
        <v>42</v>
      </c>
      <c r="B87">
        <v>10</v>
      </c>
      <c r="C87">
        <v>1</v>
      </c>
      <c r="D87">
        <v>2.7699999999999999E-2</v>
      </c>
      <c r="E87">
        <v>6.8672807081602496</v>
      </c>
      <c r="F87">
        <v>0</v>
      </c>
      <c r="G87" t="s">
        <v>49</v>
      </c>
      <c r="H87">
        <v>1.0000000000000001E-5</v>
      </c>
      <c r="I87">
        <v>16</v>
      </c>
      <c r="J87">
        <v>30</v>
      </c>
    </row>
    <row r="88" spans="1:10" x14ac:dyDescent="0.2">
      <c r="A88">
        <v>89</v>
      </c>
      <c r="B88">
        <v>10</v>
      </c>
      <c r="C88">
        <v>1</v>
      </c>
      <c r="D88">
        <v>2.52E-2</v>
      </c>
      <c r="E88">
        <v>11.3059210591018</v>
      </c>
      <c r="F88">
        <v>0</v>
      </c>
      <c r="G88" t="s">
        <v>49</v>
      </c>
      <c r="H88">
        <v>1.0000000000000001E-5</v>
      </c>
      <c r="I88">
        <v>16</v>
      </c>
      <c r="J88">
        <v>30</v>
      </c>
    </row>
    <row r="89" spans="1:10" x14ac:dyDescent="0.2">
      <c r="A89">
        <v>138</v>
      </c>
      <c r="B89">
        <v>10</v>
      </c>
      <c r="C89">
        <v>1</v>
      </c>
      <c r="D89">
        <v>3.49E-2</v>
      </c>
      <c r="E89">
        <v>16.7572749177925</v>
      </c>
      <c r="F89">
        <v>0</v>
      </c>
      <c r="G89" t="s">
        <v>49</v>
      </c>
      <c r="H89">
        <v>9.9999999999999995E-7</v>
      </c>
      <c r="I89">
        <v>66</v>
      </c>
      <c r="J89">
        <v>30</v>
      </c>
    </row>
    <row r="90" spans="1:10" x14ac:dyDescent="0.2">
      <c r="A90">
        <v>42</v>
      </c>
      <c r="B90">
        <v>10</v>
      </c>
      <c r="C90">
        <v>1</v>
      </c>
      <c r="D90">
        <v>4.1700000000000001E-2</v>
      </c>
      <c r="E90">
        <v>18.4972434132359</v>
      </c>
      <c r="F90">
        <v>0</v>
      </c>
      <c r="G90" t="s">
        <v>49</v>
      </c>
      <c r="H90">
        <v>9.9999999999999995E-7</v>
      </c>
      <c r="I90">
        <v>66</v>
      </c>
      <c r="J90">
        <v>30</v>
      </c>
    </row>
    <row r="91" spans="1:10" x14ac:dyDescent="0.2">
      <c r="A91">
        <v>89</v>
      </c>
      <c r="B91">
        <v>10</v>
      </c>
      <c r="C91">
        <v>1</v>
      </c>
      <c r="D91">
        <v>3.2599999999999997E-2</v>
      </c>
      <c r="E91">
        <v>21.084792458917899</v>
      </c>
      <c r="F91">
        <v>0</v>
      </c>
      <c r="G91" t="s">
        <v>49</v>
      </c>
      <c r="H91">
        <v>9.9999999999999995E-7</v>
      </c>
      <c r="I91">
        <v>66</v>
      </c>
      <c r="J91">
        <v>30</v>
      </c>
    </row>
    <row r="92" spans="1:10" x14ac:dyDescent="0.2">
      <c r="A92">
        <v>138</v>
      </c>
      <c r="B92">
        <v>10</v>
      </c>
      <c r="C92">
        <v>1</v>
      </c>
      <c r="D92">
        <v>6.4000000000000001E-2</v>
      </c>
      <c r="E92">
        <v>25.247330266050898</v>
      </c>
      <c r="F92">
        <v>0</v>
      </c>
      <c r="G92" t="s">
        <v>49</v>
      </c>
      <c r="H92">
        <v>9.9999999999999995E-7</v>
      </c>
      <c r="I92">
        <v>56</v>
      </c>
      <c r="J92">
        <v>30</v>
      </c>
    </row>
    <row r="93" spans="1:10" x14ac:dyDescent="0.2">
      <c r="A93">
        <v>42</v>
      </c>
      <c r="B93">
        <v>10</v>
      </c>
      <c r="C93">
        <v>1</v>
      </c>
      <c r="D93">
        <v>7.2499999999999995E-2</v>
      </c>
      <c r="E93">
        <v>28.747909636236699</v>
      </c>
      <c r="F93">
        <v>0</v>
      </c>
      <c r="G93" t="s">
        <v>49</v>
      </c>
      <c r="H93">
        <v>9.9999999999999995E-7</v>
      </c>
      <c r="I93">
        <v>56</v>
      </c>
      <c r="J93">
        <v>30</v>
      </c>
    </row>
    <row r="94" spans="1:10" x14ac:dyDescent="0.2">
      <c r="A94">
        <v>89</v>
      </c>
      <c r="B94">
        <v>10</v>
      </c>
      <c r="C94">
        <v>1</v>
      </c>
      <c r="D94">
        <v>6.2199999999999998E-2</v>
      </c>
      <c r="E94">
        <v>21.5145394480787</v>
      </c>
      <c r="F94">
        <v>0</v>
      </c>
      <c r="G94" t="s">
        <v>49</v>
      </c>
      <c r="H94">
        <v>9.9999999999999995E-7</v>
      </c>
      <c r="I94">
        <v>56</v>
      </c>
      <c r="J94">
        <v>30</v>
      </c>
    </row>
    <row r="95" spans="1:10" x14ac:dyDescent="0.2">
      <c r="A95">
        <v>138</v>
      </c>
      <c r="B95">
        <v>10</v>
      </c>
      <c r="C95">
        <v>1</v>
      </c>
      <c r="D95">
        <v>3.1E-2</v>
      </c>
      <c r="E95">
        <v>18.733363739214798</v>
      </c>
      <c r="F95">
        <v>0</v>
      </c>
      <c r="G95" t="s">
        <v>49</v>
      </c>
      <c r="H95">
        <v>9.9999999999999995E-7</v>
      </c>
      <c r="I95">
        <v>16</v>
      </c>
      <c r="J95">
        <v>30</v>
      </c>
    </row>
    <row r="96" spans="1:10" x14ac:dyDescent="0.2">
      <c r="A96">
        <v>42</v>
      </c>
      <c r="B96">
        <v>10</v>
      </c>
      <c r="C96">
        <v>1</v>
      </c>
      <c r="D96">
        <v>4.4499999999999998E-2</v>
      </c>
      <c r="E96">
        <v>16.632492579985399</v>
      </c>
      <c r="F96">
        <v>0</v>
      </c>
      <c r="G96" t="s">
        <v>49</v>
      </c>
      <c r="H96">
        <v>9.9999999999999995E-7</v>
      </c>
      <c r="I96">
        <v>16</v>
      </c>
      <c r="J96">
        <v>30</v>
      </c>
    </row>
    <row r="97" spans="1:10" x14ac:dyDescent="0.2">
      <c r="A97">
        <v>138</v>
      </c>
      <c r="B97">
        <v>20</v>
      </c>
      <c r="C97">
        <v>1</v>
      </c>
      <c r="D97">
        <v>8.0100000000000005E-2</v>
      </c>
      <c r="E97">
        <v>2.8219395033083798</v>
      </c>
      <c r="F97">
        <v>0</v>
      </c>
      <c r="G97" t="s">
        <v>49</v>
      </c>
      <c r="H97">
        <v>1E-3</v>
      </c>
      <c r="I97">
        <v>66</v>
      </c>
      <c r="J97">
        <v>30</v>
      </c>
    </row>
    <row r="98" spans="1:10" x14ac:dyDescent="0.2">
      <c r="A98">
        <v>42</v>
      </c>
      <c r="B98">
        <v>20</v>
      </c>
      <c r="C98">
        <v>1</v>
      </c>
      <c r="D98">
        <v>8.43E-2</v>
      </c>
      <c r="E98">
        <v>3.6796253761276598</v>
      </c>
      <c r="F98">
        <v>0</v>
      </c>
      <c r="G98" t="s">
        <v>49</v>
      </c>
      <c r="H98">
        <v>1E-3</v>
      </c>
      <c r="I98">
        <v>66</v>
      </c>
      <c r="J98">
        <v>30</v>
      </c>
    </row>
    <row r="99" spans="1:10" x14ac:dyDescent="0.2">
      <c r="A99">
        <v>89</v>
      </c>
      <c r="B99">
        <v>10</v>
      </c>
      <c r="C99">
        <v>1</v>
      </c>
      <c r="D99">
        <v>2.9000000000000001E-2</v>
      </c>
      <c r="E99">
        <v>16.3022311497479</v>
      </c>
      <c r="F99">
        <v>0</v>
      </c>
      <c r="G99" t="s">
        <v>49</v>
      </c>
      <c r="H99">
        <v>9.9999999999999995E-7</v>
      </c>
      <c r="I99">
        <v>16</v>
      </c>
      <c r="J99">
        <v>30</v>
      </c>
    </row>
    <row r="100" spans="1:10" x14ac:dyDescent="0.2">
      <c r="A100">
        <v>138</v>
      </c>
      <c r="B100">
        <v>20</v>
      </c>
      <c r="C100">
        <v>1</v>
      </c>
      <c r="D100">
        <v>9.2700000000000005E-2</v>
      </c>
      <c r="E100">
        <v>2.8386982050724301</v>
      </c>
      <c r="F100">
        <v>0</v>
      </c>
      <c r="G100" t="s">
        <v>49</v>
      </c>
      <c r="H100">
        <v>1E-3</v>
      </c>
      <c r="I100">
        <v>56</v>
      </c>
      <c r="J100">
        <v>30</v>
      </c>
    </row>
    <row r="101" spans="1:10" x14ac:dyDescent="0.2">
      <c r="A101">
        <v>42</v>
      </c>
      <c r="B101">
        <v>20</v>
      </c>
      <c r="C101">
        <v>1</v>
      </c>
      <c r="D101">
        <v>0.12089999999999999</v>
      </c>
      <c r="E101">
        <v>3.51845980202779</v>
      </c>
      <c r="F101">
        <v>0</v>
      </c>
      <c r="G101" t="s">
        <v>49</v>
      </c>
      <c r="H101">
        <v>1E-3</v>
      </c>
      <c r="I101">
        <v>56</v>
      </c>
      <c r="J101">
        <v>30</v>
      </c>
    </row>
    <row r="102" spans="1:10" x14ac:dyDescent="0.2">
      <c r="A102">
        <v>89</v>
      </c>
      <c r="B102">
        <v>20</v>
      </c>
      <c r="C102">
        <v>1</v>
      </c>
      <c r="D102">
        <v>0.12189999999999999</v>
      </c>
      <c r="E102">
        <v>3.18296171305701</v>
      </c>
      <c r="F102">
        <v>0</v>
      </c>
      <c r="G102" t="s">
        <v>49</v>
      </c>
      <c r="H102">
        <v>1E-3</v>
      </c>
      <c r="I102">
        <v>66</v>
      </c>
      <c r="J102">
        <v>30</v>
      </c>
    </row>
    <row r="103" spans="1:10" x14ac:dyDescent="0.2">
      <c r="A103">
        <v>138</v>
      </c>
      <c r="B103">
        <v>20</v>
      </c>
      <c r="C103">
        <v>1</v>
      </c>
      <c r="D103">
        <v>7.5800000000000006E-2</v>
      </c>
      <c r="E103">
        <v>4.8118113609962103</v>
      </c>
      <c r="F103">
        <v>0</v>
      </c>
      <c r="G103" t="s">
        <v>49</v>
      </c>
      <c r="H103">
        <v>1E-3</v>
      </c>
      <c r="I103">
        <v>16</v>
      </c>
      <c r="J103">
        <v>30</v>
      </c>
    </row>
    <row r="104" spans="1:10" x14ac:dyDescent="0.2">
      <c r="A104">
        <v>42</v>
      </c>
      <c r="B104">
        <v>20</v>
      </c>
      <c r="C104">
        <v>1</v>
      </c>
      <c r="D104">
        <v>9.4200000000000006E-2</v>
      </c>
      <c r="E104">
        <v>4.1202283250167904</v>
      </c>
      <c r="F104">
        <v>0</v>
      </c>
      <c r="G104" t="s">
        <v>49</v>
      </c>
      <c r="H104">
        <v>1E-3</v>
      </c>
      <c r="I104">
        <v>16</v>
      </c>
      <c r="J104">
        <v>30</v>
      </c>
    </row>
    <row r="105" spans="1:10" x14ac:dyDescent="0.2">
      <c r="A105">
        <v>89</v>
      </c>
      <c r="B105">
        <v>20</v>
      </c>
      <c r="C105">
        <v>1</v>
      </c>
      <c r="D105">
        <v>0.1116</v>
      </c>
      <c r="E105">
        <v>2.7342114681377998</v>
      </c>
      <c r="F105">
        <v>0</v>
      </c>
      <c r="G105" t="s">
        <v>49</v>
      </c>
      <c r="H105">
        <v>1E-3</v>
      </c>
      <c r="I105">
        <v>56</v>
      </c>
      <c r="J105">
        <v>30</v>
      </c>
    </row>
    <row r="106" spans="1:10" x14ac:dyDescent="0.2">
      <c r="A106">
        <v>138</v>
      </c>
      <c r="B106">
        <v>20</v>
      </c>
      <c r="C106">
        <v>1</v>
      </c>
      <c r="D106">
        <v>4.7600000000000003E-2</v>
      </c>
      <c r="E106">
        <v>5.6213649483397603</v>
      </c>
      <c r="F106">
        <v>0</v>
      </c>
      <c r="G106" t="s">
        <v>49</v>
      </c>
      <c r="H106">
        <v>1E-4</v>
      </c>
      <c r="I106">
        <v>66</v>
      </c>
      <c r="J106">
        <v>30</v>
      </c>
    </row>
    <row r="107" spans="1:10" x14ac:dyDescent="0.2">
      <c r="A107">
        <v>89</v>
      </c>
      <c r="B107">
        <v>20</v>
      </c>
      <c r="C107">
        <v>1</v>
      </c>
      <c r="D107">
        <v>9.8000000000000004E-2</v>
      </c>
      <c r="E107">
        <v>3.76606825599446</v>
      </c>
      <c r="F107">
        <v>0</v>
      </c>
      <c r="G107" t="s">
        <v>49</v>
      </c>
      <c r="H107">
        <v>1E-3</v>
      </c>
      <c r="I107">
        <v>16</v>
      </c>
      <c r="J107">
        <v>30</v>
      </c>
    </row>
    <row r="108" spans="1:10" x14ac:dyDescent="0.2">
      <c r="A108">
        <v>42</v>
      </c>
      <c r="B108">
        <v>20</v>
      </c>
      <c r="C108">
        <v>1</v>
      </c>
      <c r="D108">
        <v>6.8500000000000005E-2</v>
      </c>
      <c r="E108">
        <v>4.6961371642537397</v>
      </c>
      <c r="F108">
        <v>0</v>
      </c>
      <c r="G108" t="s">
        <v>49</v>
      </c>
      <c r="H108">
        <v>1E-4</v>
      </c>
      <c r="I108">
        <v>66</v>
      </c>
      <c r="J108">
        <v>30</v>
      </c>
    </row>
    <row r="109" spans="1:10" x14ac:dyDescent="0.2">
      <c r="A109">
        <v>42</v>
      </c>
      <c r="B109">
        <v>20</v>
      </c>
      <c r="C109">
        <v>1</v>
      </c>
      <c r="D109">
        <v>5.3999999999999999E-2</v>
      </c>
      <c r="E109">
        <v>4.4091242011636496</v>
      </c>
      <c r="F109">
        <v>0</v>
      </c>
      <c r="G109" t="s">
        <v>49</v>
      </c>
      <c r="H109">
        <v>1E-4</v>
      </c>
      <c r="I109">
        <v>56</v>
      </c>
      <c r="J109">
        <v>30</v>
      </c>
    </row>
    <row r="110" spans="1:10" x14ac:dyDescent="0.2">
      <c r="A110">
        <v>138</v>
      </c>
      <c r="B110">
        <v>20</v>
      </c>
      <c r="C110">
        <v>1</v>
      </c>
      <c r="D110">
        <v>4.3499999999999997E-2</v>
      </c>
      <c r="E110">
        <v>7.4140300070866898</v>
      </c>
      <c r="F110">
        <v>0</v>
      </c>
      <c r="G110" t="s">
        <v>49</v>
      </c>
      <c r="H110">
        <v>1E-4</v>
      </c>
      <c r="I110">
        <v>56</v>
      </c>
      <c r="J110">
        <v>30</v>
      </c>
    </row>
    <row r="111" spans="1:10" x14ac:dyDescent="0.2">
      <c r="A111">
        <v>89</v>
      </c>
      <c r="B111">
        <v>20</v>
      </c>
      <c r="C111">
        <v>1</v>
      </c>
      <c r="D111">
        <v>3.9199999999999999E-2</v>
      </c>
      <c r="E111">
        <v>6.4495831178501204</v>
      </c>
      <c r="F111">
        <v>0</v>
      </c>
      <c r="G111" t="s">
        <v>49</v>
      </c>
      <c r="H111">
        <v>1E-4</v>
      </c>
      <c r="I111">
        <v>66</v>
      </c>
      <c r="J111">
        <v>30</v>
      </c>
    </row>
    <row r="112" spans="1:10" x14ac:dyDescent="0.2">
      <c r="A112">
        <v>42</v>
      </c>
      <c r="B112">
        <v>20</v>
      </c>
      <c r="C112">
        <v>1</v>
      </c>
      <c r="D112">
        <v>7.4499999999999997E-2</v>
      </c>
      <c r="E112">
        <v>4.5342755541205397</v>
      </c>
      <c r="F112">
        <v>0</v>
      </c>
      <c r="G112" t="s">
        <v>49</v>
      </c>
      <c r="H112">
        <v>1E-4</v>
      </c>
      <c r="I112">
        <v>16</v>
      </c>
      <c r="J112">
        <v>30</v>
      </c>
    </row>
    <row r="113" spans="1:10" x14ac:dyDescent="0.2">
      <c r="A113">
        <v>138</v>
      </c>
      <c r="B113">
        <v>20</v>
      </c>
      <c r="C113">
        <v>1</v>
      </c>
      <c r="D113">
        <v>5.28E-2</v>
      </c>
      <c r="E113">
        <v>4.5136044020764503</v>
      </c>
      <c r="F113">
        <v>0</v>
      </c>
      <c r="G113" t="s">
        <v>49</v>
      </c>
      <c r="H113">
        <v>1E-4</v>
      </c>
      <c r="I113">
        <v>16</v>
      </c>
      <c r="J113">
        <v>30</v>
      </c>
    </row>
    <row r="114" spans="1:10" x14ac:dyDescent="0.2">
      <c r="A114">
        <v>89</v>
      </c>
      <c r="B114">
        <v>20</v>
      </c>
      <c r="C114">
        <v>1</v>
      </c>
      <c r="D114">
        <v>5.5899999999999998E-2</v>
      </c>
      <c r="E114">
        <v>4.9272273527458301</v>
      </c>
      <c r="F114">
        <v>0</v>
      </c>
      <c r="G114" t="s">
        <v>49</v>
      </c>
      <c r="H114">
        <v>1E-4</v>
      </c>
      <c r="I114">
        <v>56</v>
      </c>
      <c r="J114">
        <v>30</v>
      </c>
    </row>
    <row r="115" spans="1:10" x14ac:dyDescent="0.2">
      <c r="A115">
        <v>89</v>
      </c>
      <c r="B115">
        <v>20</v>
      </c>
      <c r="C115">
        <v>1</v>
      </c>
      <c r="D115">
        <v>6.2799999999999995E-2</v>
      </c>
      <c r="E115">
        <v>5.4221856682561302</v>
      </c>
      <c r="F115">
        <v>0</v>
      </c>
      <c r="G115" t="s">
        <v>49</v>
      </c>
      <c r="H115">
        <v>1E-4</v>
      </c>
      <c r="I115">
        <v>16</v>
      </c>
      <c r="J115">
        <v>30</v>
      </c>
    </row>
    <row r="116" spans="1:10" x14ac:dyDescent="0.2">
      <c r="A116">
        <v>42</v>
      </c>
      <c r="B116">
        <v>20</v>
      </c>
      <c r="C116">
        <v>1</v>
      </c>
      <c r="D116">
        <v>5.7500000000000002E-2</v>
      </c>
      <c r="E116">
        <v>10.3434257241897</v>
      </c>
      <c r="F116">
        <v>0</v>
      </c>
      <c r="G116" t="s">
        <v>49</v>
      </c>
      <c r="H116">
        <v>1.0000000000000001E-5</v>
      </c>
      <c r="I116">
        <v>66</v>
      </c>
      <c r="J116">
        <v>30</v>
      </c>
    </row>
    <row r="117" spans="1:10" x14ac:dyDescent="0.2">
      <c r="A117">
        <v>138</v>
      </c>
      <c r="B117">
        <v>20</v>
      </c>
      <c r="C117">
        <v>1</v>
      </c>
      <c r="D117">
        <v>3.85E-2</v>
      </c>
      <c r="E117">
        <v>10.0250692996196</v>
      </c>
      <c r="F117">
        <v>0</v>
      </c>
      <c r="G117" t="s">
        <v>49</v>
      </c>
      <c r="H117">
        <v>1.0000000000000001E-5</v>
      </c>
      <c r="I117">
        <v>66</v>
      </c>
      <c r="J117">
        <v>30</v>
      </c>
    </row>
    <row r="118" spans="1:10" x14ac:dyDescent="0.2">
      <c r="A118">
        <v>89</v>
      </c>
      <c r="B118">
        <v>20</v>
      </c>
      <c r="C118">
        <v>1</v>
      </c>
      <c r="D118">
        <v>4.07E-2</v>
      </c>
      <c r="E118">
        <v>10.2302821581251</v>
      </c>
      <c r="F118">
        <v>0</v>
      </c>
      <c r="G118" t="s">
        <v>49</v>
      </c>
      <c r="H118">
        <v>1.0000000000000001E-5</v>
      </c>
      <c r="I118">
        <v>66</v>
      </c>
      <c r="J118">
        <v>30</v>
      </c>
    </row>
    <row r="119" spans="1:10" x14ac:dyDescent="0.2">
      <c r="A119">
        <v>42</v>
      </c>
      <c r="B119">
        <v>20</v>
      </c>
      <c r="C119">
        <v>1</v>
      </c>
      <c r="D119">
        <v>4.8800000000000003E-2</v>
      </c>
      <c r="E119">
        <v>10.351817685645001</v>
      </c>
      <c r="F119">
        <v>0</v>
      </c>
      <c r="G119" t="s">
        <v>49</v>
      </c>
      <c r="H119">
        <v>1.0000000000000001E-5</v>
      </c>
      <c r="I119">
        <v>56</v>
      </c>
      <c r="J119">
        <v>30</v>
      </c>
    </row>
    <row r="120" spans="1:10" x14ac:dyDescent="0.2">
      <c r="A120">
        <v>138</v>
      </c>
      <c r="B120">
        <v>20</v>
      </c>
      <c r="C120">
        <v>1</v>
      </c>
      <c r="D120">
        <v>4.4499999999999998E-2</v>
      </c>
      <c r="E120">
        <v>10.833684370853</v>
      </c>
      <c r="F120">
        <v>0</v>
      </c>
      <c r="G120" t="s">
        <v>49</v>
      </c>
      <c r="H120">
        <v>1.0000000000000001E-5</v>
      </c>
      <c r="I120">
        <v>56</v>
      </c>
      <c r="J120">
        <v>30</v>
      </c>
    </row>
    <row r="121" spans="1:10" x14ac:dyDescent="0.2">
      <c r="A121">
        <v>89</v>
      </c>
      <c r="B121">
        <v>20</v>
      </c>
      <c r="C121">
        <v>1</v>
      </c>
      <c r="D121">
        <v>5.96E-2</v>
      </c>
      <c r="E121">
        <v>9.2266614208929205</v>
      </c>
      <c r="F121">
        <v>0</v>
      </c>
      <c r="G121" t="s">
        <v>49</v>
      </c>
      <c r="H121">
        <v>1.0000000000000001E-5</v>
      </c>
      <c r="I121">
        <v>56</v>
      </c>
      <c r="J121">
        <v>30</v>
      </c>
    </row>
    <row r="122" spans="1:10" x14ac:dyDescent="0.2">
      <c r="A122">
        <v>138</v>
      </c>
      <c r="B122">
        <v>20</v>
      </c>
      <c r="C122">
        <v>1</v>
      </c>
      <c r="D122">
        <v>5.4800000000000001E-2</v>
      </c>
      <c r="E122">
        <v>8.6675566718913597</v>
      </c>
      <c r="F122">
        <v>0</v>
      </c>
      <c r="G122" t="s">
        <v>49</v>
      </c>
      <c r="H122">
        <v>1.0000000000000001E-5</v>
      </c>
      <c r="I122">
        <v>16</v>
      </c>
      <c r="J122">
        <v>30</v>
      </c>
    </row>
    <row r="123" spans="1:10" x14ac:dyDescent="0.2">
      <c r="A123">
        <v>42</v>
      </c>
      <c r="B123">
        <v>20</v>
      </c>
      <c r="C123">
        <v>1</v>
      </c>
      <c r="D123">
        <v>6.6000000000000003E-2</v>
      </c>
      <c r="E123">
        <v>9.76162488292902</v>
      </c>
      <c r="F123">
        <v>0</v>
      </c>
      <c r="G123" t="s">
        <v>49</v>
      </c>
      <c r="H123">
        <v>1.0000000000000001E-5</v>
      </c>
      <c r="I123">
        <v>16</v>
      </c>
      <c r="J123">
        <v>30</v>
      </c>
    </row>
    <row r="124" spans="1:10" x14ac:dyDescent="0.2">
      <c r="A124">
        <v>89</v>
      </c>
      <c r="B124">
        <v>20</v>
      </c>
      <c r="C124">
        <v>1</v>
      </c>
      <c r="D124">
        <v>5.1400000000000001E-2</v>
      </c>
      <c r="E124">
        <v>11.465286293067001</v>
      </c>
      <c r="F124">
        <v>0</v>
      </c>
      <c r="G124" t="s">
        <v>49</v>
      </c>
      <c r="H124">
        <v>1.0000000000000001E-5</v>
      </c>
      <c r="I124">
        <v>16</v>
      </c>
      <c r="J124">
        <v>30</v>
      </c>
    </row>
    <row r="125" spans="1:10" x14ac:dyDescent="0.2">
      <c r="A125">
        <v>42</v>
      </c>
      <c r="B125">
        <v>20</v>
      </c>
      <c r="C125">
        <v>1</v>
      </c>
      <c r="D125">
        <v>9.8699999999999996E-2</v>
      </c>
      <c r="E125">
        <v>25.172826852649401</v>
      </c>
      <c r="F125">
        <v>0</v>
      </c>
      <c r="G125" t="s">
        <v>49</v>
      </c>
      <c r="H125">
        <v>9.9999999999999995E-7</v>
      </c>
      <c r="I125">
        <v>66</v>
      </c>
      <c r="J125">
        <v>30</v>
      </c>
    </row>
    <row r="126" spans="1:10" x14ac:dyDescent="0.2">
      <c r="A126">
        <v>138</v>
      </c>
      <c r="B126">
        <v>20</v>
      </c>
      <c r="C126">
        <v>1</v>
      </c>
      <c r="D126">
        <v>7.0999999999999994E-2</v>
      </c>
      <c r="E126">
        <v>25.9691416579298</v>
      </c>
      <c r="F126">
        <v>0</v>
      </c>
      <c r="G126" t="s">
        <v>49</v>
      </c>
      <c r="H126">
        <v>9.9999999999999995E-7</v>
      </c>
      <c r="I126">
        <v>66</v>
      </c>
      <c r="J126">
        <v>30</v>
      </c>
    </row>
    <row r="127" spans="1:10" x14ac:dyDescent="0.2">
      <c r="A127">
        <v>89</v>
      </c>
      <c r="B127">
        <v>20</v>
      </c>
      <c r="C127">
        <v>1</v>
      </c>
      <c r="D127">
        <v>6.2799999999999995E-2</v>
      </c>
      <c r="E127">
        <v>27.4973815013654</v>
      </c>
      <c r="F127">
        <v>0</v>
      </c>
      <c r="G127" t="s">
        <v>49</v>
      </c>
      <c r="H127">
        <v>9.9999999999999995E-7</v>
      </c>
      <c r="I127">
        <v>66</v>
      </c>
      <c r="J127">
        <v>30</v>
      </c>
    </row>
    <row r="128" spans="1:10" x14ac:dyDescent="0.2">
      <c r="A128">
        <v>42</v>
      </c>
      <c r="B128">
        <v>20</v>
      </c>
      <c r="C128">
        <v>1</v>
      </c>
      <c r="D128">
        <v>6.8400000000000002E-2</v>
      </c>
      <c r="E128">
        <v>27.732037367299199</v>
      </c>
      <c r="F128">
        <v>0</v>
      </c>
      <c r="G128" t="s">
        <v>49</v>
      </c>
      <c r="H128">
        <v>9.9999999999999995E-7</v>
      </c>
      <c r="I128">
        <v>56</v>
      </c>
      <c r="J128">
        <v>30</v>
      </c>
    </row>
    <row r="129" spans="1:10" x14ac:dyDescent="0.2">
      <c r="A129">
        <v>138</v>
      </c>
      <c r="B129">
        <v>20</v>
      </c>
      <c r="C129">
        <v>1</v>
      </c>
      <c r="D129">
        <v>3.7199999999999997E-2</v>
      </c>
      <c r="E129">
        <v>27.779620218090699</v>
      </c>
      <c r="F129">
        <v>0</v>
      </c>
      <c r="G129" t="s">
        <v>49</v>
      </c>
      <c r="H129">
        <v>9.9999999999999995E-7</v>
      </c>
      <c r="I129">
        <v>56</v>
      </c>
      <c r="J129">
        <v>30</v>
      </c>
    </row>
    <row r="130" spans="1:10" x14ac:dyDescent="0.2">
      <c r="A130">
        <v>89</v>
      </c>
      <c r="B130">
        <v>20</v>
      </c>
      <c r="C130">
        <v>1</v>
      </c>
      <c r="D130">
        <v>3.85E-2</v>
      </c>
      <c r="E130">
        <v>21.832093067932799</v>
      </c>
      <c r="F130">
        <v>0</v>
      </c>
      <c r="G130" t="s">
        <v>49</v>
      </c>
      <c r="H130">
        <v>9.9999999999999995E-7</v>
      </c>
      <c r="I130">
        <v>56</v>
      </c>
      <c r="J130">
        <v>30</v>
      </c>
    </row>
    <row r="131" spans="1:10" x14ac:dyDescent="0.2">
      <c r="A131">
        <v>138</v>
      </c>
      <c r="B131">
        <v>20</v>
      </c>
      <c r="C131">
        <v>1</v>
      </c>
      <c r="D131">
        <v>4.7300000000000002E-2</v>
      </c>
      <c r="E131">
        <v>25.260942263063001</v>
      </c>
      <c r="F131">
        <v>0</v>
      </c>
      <c r="G131" t="s">
        <v>49</v>
      </c>
      <c r="H131">
        <v>9.9999999999999995E-7</v>
      </c>
      <c r="I131">
        <v>16</v>
      </c>
      <c r="J131">
        <v>30</v>
      </c>
    </row>
    <row r="132" spans="1:10" x14ac:dyDescent="0.2">
      <c r="A132">
        <v>42</v>
      </c>
      <c r="B132">
        <v>20</v>
      </c>
      <c r="C132">
        <v>1</v>
      </c>
      <c r="D132">
        <v>4.58E-2</v>
      </c>
      <c r="E132">
        <v>27.096557680051699</v>
      </c>
      <c r="F132">
        <v>0</v>
      </c>
      <c r="G132" t="s">
        <v>49</v>
      </c>
      <c r="H132">
        <v>9.9999999999999995E-7</v>
      </c>
      <c r="I132">
        <v>16</v>
      </c>
      <c r="J132">
        <v>30</v>
      </c>
    </row>
    <row r="133" spans="1:10" x14ac:dyDescent="0.2">
      <c r="A133">
        <v>89</v>
      </c>
      <c r="B133">
        <v>20</v>
      </c>
      <c r="C133">
        <v>1</v>
      </c>
      <c r="D133">
        <v>3.0300000000000001E-2</v>
      </c>
      <c r="E133">
        <v>21.363306839950301</v>
      </c>
      <c r="F133">
        <v>0</v>
      </c>
      <c r="G133" t="s">
        <v>49</v>
      </c>
      <c r="H133">
        <v>9.9999999999999995E-7</v>
      </c>
      <c r="I133">
        <v>16</v>
      </c>
      <c r="J133">
        <v>30</v>
      </c>
    </row>
    <row r="134" spans="1:10" x14ac:dyDescent="0.2">
      <c r="A134">
        <v>42</v>
      </c>
      <c r="B134">
        <v>30</v>
      </c>
      <c r="C134">
        <v>1</v>
      </c>
      <c r="D134">
        <v>0.1186</v>
      </c>
      <c r="E134">
        <v>4.3444095067679802</v>
      </c>
      <c r="F134">
        <v>0</v>
      </c>
      <c r="G134" t="s">
        <v>49</v>
      </c>
      <c r="H134">
        <v>1E-3</v>
      </c>
      <c r="I134">
        <v>66</v>
      </c>
      <c r="J134">
        <v>30</v>
      </c>
    </row>
    <row r="135" spans="1:10" x14ac:dyDescent="0.2">
      <c r="A135">
        <v>89</v>
      </c>
      <c r="B135">
        <v>30</v>
      </c>
      <c r="C135">
        <v>1</v>
      </c>
      <c r="D135">
        <v>0.1249</v>
      </c>
      <c r="E135">
        <v>4.1048594932071802</v>
      </c>
      <c r="F135">
        <v>0</v>
      </c>
      <c r="G135" t="s">
        <v>49</v>
      </c>
      <c r="H135">
        <v>1E-3</v>
      </c>
      <c r="I135">
        <v>66</v>
      </c>
      <c r="J135">
        <v>30</v>
      </c>
    </row>
    <row r="136" spans="1:10" x14ac:dyDescent="0.2">
      <c r="A136">
        <v>138</v>
      </c>
      <c r="B136">
        <v>30</v>
      </c>
      <c r="C136">
        <v>1</v>
      </c>
      <c r="D136">
        <v>0.1094</v>
      </c>
      <c r="E136">
        <v>5.4146415153518301</v>
      </c>
      <c r="F136">
        <v>0</v>
      </c>
      <c r="G136" t="s">
        <v>49</v>
      </c>
      <c r="H136">
        <v>1E-3</v>
      </c>
      <c r="I136">
        <v>66</v>
      </c>
      <c r="J136">
        <v>30</v>
      </c>
    </row>
    <row r="137" spans="1:10" x14ac:dyDescent="0.2">
      <c r="A137">
        <v>89</v>
      </c>
      <c r="B137">
        <v>30</v>
      </c>
      <c r="C137">
        <v>1</v>
      </c>
      <c r="D137">
        <v>0.15029999999999999</v>
      </c>
      <c r="E137">
        <v>3.8566253329627198</v>
      </c>
      <c r="F137">
        <v>0</v>
      </c>
      <c r="G137" t="s">
        <v>49</v>
      </c>
      <c r="H137">
        <v>1E-3</v>
      </c>
      <c r="I137">
        <v>56</v>
      </c>
      <c r="J137">
        <v>30</v>
      </c>
    </row>
    <row r="138" spans="1:10" x14ac:dyDescent="0.2">
      <c r="A138">
        <v>42</v>
      </c>
      <c r="B138">
        <v>30</v>
      </c>
      <c r="C138">
        <v>1</v>
      </c>
      <c r="D138">
        <v>0.1585</v>
      </c>
      <c r="E138">
        <v>4.5031889472156701</v>
      </c>
      <c r="F138">
        <v>0</v>
      </c>
      <c r="G138" t="s">
        <v>49</v>
      </c>
      <c r="H138">
        <v>1E-3</v>
      </c>
      <c r="I138">
        <v>56</v>
      </c>
      <c r="J138">
        <v>30</v>
      </c>
    </row>
    <row r="139" spans="1:10" x14ac:dyDescent="0.2">
      <c r="A139">
        <v>138</v>
      </c>
      <c r="B139">
        <v>30</v>
      </c>
      <c r="C139">
        <v>1</v>
      </c>
      <c r="D139">
        <v>0.1595</v>
      </c>
      <c r="E139">
        <v>4.0677176257595402</v>
      </c>
      <c r="F139">
        <v>0</v>
      </c>
      <c r="G139" t="s">
        <v>49</v>
      </c>
      <c r="H139">
        <v>1E-3</v>
      </c>
      <c r="I139">
        <v>56</v>
      </c>
      <c r="J139">
        <v>30</v>
      </c>
    </row>
    <row r="140" spans="1:10" x14ac:dyDescent="0.2">
      <c r="A140">
        <v>89</v>
      </c>
      <c r="B140">
        <v>30</v>
      </c>
      <c r="C140">
        <v>1</v>
      </c>
      <c r="D140">
        <v>0.1226</v>
      </c>
      <c r="E140">
        <v>5.0624558846466199</v>
      </c>
      <c r="F140">
        <v>0</v>
      </c>
      <c r="G140" t="s">
        <v>49</v>
      </c>
      <c r="H140">
        <v>1E-3</v>
      </c>
      <c r="I140">
        <v>16</v>
      </c>
      <c r="J140">
        <v>30</v>
      </c>
    </row>
    <row r="141" spans="1:10" x14ac:dyDescent="0.2">
      <c r="A141">
        <v>42</v>
      </c>
      <c r="B141">
        <v>30</v>
      </c>
      <c r="C141">
        <v>1</v>
      </c>
      <c r="D141">
        <v>0.13420000000000001</v>
      </c>
      <c r="E141">
        <v>4.9223728068172896</v>
      </c>
      <c r="F141">
        <v>0</v>
      </c>
      <c r="G141" t="s">
        <v>49</v>
      </c>
      <c r="H141">
        <v>1E-3</v>
      </c>
      <c r="I141">
        <v>16</v>
      </c>
      <c r="J141">
        <v>30</v>
      </c>
    </row>
    <row r="142" spans="1:10" x14ac:dyDescent="0.2">
      <c r="A142">
        <v>138</v>
      </c>
      <c r="B142">
        <v>30</v>
      </c>
      <c r="C142">
        <v>1</v>
      </c>
      <c r="D142">
        <v>0.127</v>
      </c>
      <c r="E142">
        <v>4.8209658479317996</v>
      </c>
      <c r="F142">
        <v>0</v>
      </c>
      <c r="G142" t="s">
        <v>49</v>
      </c>
      <c r="H142">
        <v>1E-3</v>
      </c>
      <c r="I142">
        <v>16</v>
      </c>
      <c r="J142">
        <v>30</v>
      </c>
    </row>
    <row r="143" spans="1:10" x14ac:dyDescent="0.2">
      <c r="A143">
        <v>89</v>
      </c>
      <c r="B143">
        <v>30</v>
      </c>
      <c r="C143">
        <v>1</v>
      </c>
      <c r="D143">
        <v>6.6699999999999995E-2</v>
      </c>
      <c r="E143">
        <v>6.5981259536929402</v>
      </c>
      <c r="F143">
        <v>0</v>
      </c>
      <c r="G143" t="s">
        <v>49</v>
      </c>
      <c r="H143">
        <v>1E-4</v>
      </c>
      <c r="I143">
        <v>66</v>
      </c>
      <c r="J143">
        <v>30</v>
      </c>
    </row>
    <row r="144" spans="1:10" x14ac:dyDescent="0.2">
      <c r="A144">
        <v>42</v>
      </c>
      <c r="B144">
        <v>30</v>
      </c>
      <c r="C144">
        <v>1</v>
      </c>
      <c r="D144">
        <v>7.9699999999999993E-2</v>
      </c>
      <c r="E144">
        <v>6.9433815898373696</v>
      </c>
      <c r="F144">
        <v>0</v>
      </c>
      <c r="G144" t="s">
        <v>49</v>
      </c>
      <c r="H144">
        <v>1E-4</v>
      </c>
      <c r="I144">
        <v>66</v>
      </c>
      <c r="J144">
        <v>30</v>
      </c>
    </row>
    <row r="145" spans="1:10" x14ac:dyDescent="0.2">
      <c r="A145">
        <v>138</v>
      </c>
      <c r="B145">
        <v>30</v>
      </c>
      <c r="C145">
        <v>1</v>
      </c>
      <c r="D145">
        <v>9.2499999999999999E-2</v>
      </c>
      <c r="E145">
        <v>7.8977362290024704</v>
      </c>
      <c r="F145">
        <v>0</v>
      </c>
      <c r="G145" t="s">
        <v>49</v>
      </c>
      <c r="H145">
        <v>1E-4</v>
      </c>
      <c r="I145">
        <v>66</v>
      </c>
      <c r="J145">
        <v>30</v>
      </c>
    </row>
    <row r="146" spans="1:10" x14ac:dyDescent="0.2">
      <c r="A146">
        <v>89</v>
      </c>
      <c r="B146">
        <v>30</v>
      </c>
      <c r="C146">
        <v>1</v>
      </c>
      <c r="D146">
        <v>9.4E-2</v>
      </c>
      <c r="E146">
        <v>7.6270797397010002</v>
      </c>
      <c r="F146">
        <v>0</v>
      </c>
      <c r="G146" t="s">
        <v>49</v>
      </c>
      <c r="H146">
        <v>1E-4</v>
      </c>
      <c r="I146">
        <v>56</v>
      </c>
      <c r="J146">
        <v>30</v>
      </c>
    </row>
    <row r="147" spans="1:10" x14ac:dyDescent="0.2">
      <c r="A147">
        <v>42</v>
      </c>
      <c r="B147">
        <v>30</v>
      </c>
      <c r="C147">
        <v>1</v>
      </c>
      <c r="D147">
        <v>9.3600000000000003E-2</v>
      </c>
      <c r="E147">
        <v>8.2311813002452201</v>
      </c>
      <c r="F147">
        <v>0</v>
      </c>
      <c r="G147" t="s">
        <v>49</v>
      </c>
      <c r="H147">
        <v>1E-4</v>
      </c>
      <c r="I147">
        <v>56</v>
      </c>
      <c r="J147">
        <v>30</v>
      </c>
    </row>
    <row r="148" spans="1:10" x14ac:dyDescent="0.2">
      <c r="A148">
        <v>138</v>
      </c>
      <c r="B148">
        <v>30</v>
      </c>
      <c r="C148">
        <v>1</v>
      </c>
      <c r="D148">
        <v>0.1037</v>
      </c>
      <c r="E148">
        <v>8.2058254629373497</v>
      </c>
      <c r="F148">
        <v>0</v>
      </c>
      <c r="G148" t="s">
        <v>49</v>
      </c>
      <c r="H148">
        <v>1E-4</v>
      </c>
      <c r="I148">
        <v>56</v>
      </c>
      <c r="J148">
        <v>30</v>
      </c>
    </row>
    <row r="149" spans="1:10" x14ac:dyDescent="0.2">
      <c r="A149">
        <v>89</v>
      </c>
      <c r="B149">
        <v>30</v>
      </c>
      <c r="C149">
        <v>1</v>
      </c>
      <c r="D149">
        <v>0.1249</v>
      </c>
      <c r="E149">
        <v>9.3167376229539496</v>
      </c>
      <c r="F149">
        <v>0</v>
      </c>
      <c r="G149" t="s">
        <v>49</v>
      </c>
      <c r="H149">
        <v>1E-4</v>
      </c>
      <c r="I149">
        <v>16</v>
      </c>
      <c r="J149">
        <v>30</v>
      </c>
    </row>
    <row r="150" spans="1:10" x14ac:dyDescent="0.2">
      <c r="A150">
        <v>138</v>
      </c>
      <c r="B150">
        <v>30</v>
      </c>
      <c r="C150">
        <v>1</v>
      </c>
      <c r="D150">
        <v>0.1368</v>
      </c>
      <c r="E150">
        <v>7.8781597949564404</v>
      </c>
      <c r="F150">
        <v>0</v>
      </c>
      <c r="G150" t="s">
        <v>49</v>
      </c>
      <c r="H150">
        <v>1E-4</v>
      </c>
      <c r="I150">
        <v>16</v>
      </c>
      <c r="J150">
        <v>30</v>
      </c>
    </row>
    <row r="151" spans="1:10" x14ac:dyDescent="0.2">
      <c r="A151">
        <v>42</v>
      </c>
      <c r="B151">
        <v>30</v>
      </c>
      <c r="C151">
        <v>1</v>
      </c>
      <c r="D151">
        <v>0.10009999999999999</v>
      </c>
      <c r="E151">
        <v>10.626360098831301</v>
      </c>
      <c r="F151">
        <v>0</v>
      </c>
      <c r="G151" t="s">
        <v>49</v>
      </c>
      <c r="H151">
        <v>1E-4</v>
      </c>
      <c r="I151">
        <v>16</v>
      </c>
      <c r="J151">
        <v>30</v>
      </c>
    </row>
    <row r="152" spans="1:10" x14ac:dyDescent="0.2">
      <c r="A152">
        <v>138</v>
      </c>
      <c r="B152">
        <v>30</v>
      </c>
      <c r="C152">
        <v>1</v>
      </c>
      <c r="D152">
        <v>0.10630000000000001</v>
      </c>
      <c r="E152">
        <v>11.3128595487214</v>
      </c>
      <c r="F152">
        <v>0</v>
      </c>
      <c r="G152" t="s">
        <v>49</v>
      </c>
      <c r="H152">
        <v>1.0000000000000001E-5</v>
      </c>
      <c r="I152">
        <v>66</v>
      </c>
      <c r="J152">
        <v>30</v>
      </c>
    </row>
    <row r="153" spans="1:10" x14ac:dyDescent="0.2">
      <c r="A153">
        <v>89</v>
      </c>
      <c r="B153">
        <v>30</v>
      </c>
      <c r="C153">
        <v>1</v>
      </c>
      <c r="D153">
        <v>6.4899999999999999E-2</v>
      </c>
      <c r="E153">
        <v>13.6240416448563</v>
      </c>
      <c r="F153">
        <v>0</v>
      </c>
      <c r="G153" t="s">
        <v>49</v>
      </c>
      <c r="H153">
        <v>1.0000000000000001E-5</v>
      </c>
      <c r="I153">
        <v>66</v>
      </c>
      <c r="J153">
        <v>30</v>
      </c>
    </row>
    <row r="154" spans="1:10" x14ac:dyDescent="0.2">
      <c r="A154">
        <v>42</v>
      </c>
      <c r="B154">
        <v>30</v>
      </c>
      <c r="C154">
        <v>1</v>
      </c>
      <c r="D154">
        <v>8.5800000000000001E-2</v>
      </c>
      <c r="E154">
        <v>12.8501027021557</v>
      </c>
      <c r="F154">
        <v>0</v>
      </c>
      <c r="G154" t="s">
        <v>49</v>
      </c>
      <c r="H154">
        <v>1.0000000000000001E-5</v>
      </c>
      <c r="I154">
        <v>66</v>
      </c>
      <c r="J154">
        <v>30</v>
      </c>
    </row>
    <row r="155" spans="1:10" x14ac:dyDescent="0.2">
      <c r="A155">
        <v>42</v>
      </c>
      <c r="B155">
        <v>30</v>
      </c>
      <c r="C155">
        <v>1</v>
      </c>
      <c r="D155">
        <v>9.8199999999999996E-2</v>
      </c>
      <c r="E155">
        <v>8.6637406512163508</v>
      </c>
      <c r="F155">
        <v>0</v>
      </c>
      <c r="G155" t="s">
        <v>49</v>
      </c>
      <c r="H155">
        <v>1.0000000000000001E-5</v>
      </c>
      <c r="I155">
        <v>56</v>
      </c>
      <c r="J155">
        <v>30</v>
      </c>
    </row>
    <row r="156" spans="1:10" x14ac:dyDescent="0.2">
      <c r="A156">
        <v>89</v>
      </c>
      <c r="B156">
        <v>30</v>
      </c>
      <c r="C156">
        <v>1</v>
      </c>
      <c r="D156">
        <v>9.1700000000000004E-2</v>
      </c>
      <c r="E156">
        <v>12.035668426193199</v>
      </c>
      <c r="F156">
        <v>0</v>
      </c>
      <c r="G156" t="s">
        <v>49</v>
      </c>
      <c r="H156">
        <v>1.0000000000000001E-5</v>
      </c>
      <c r="I156">
        <v>56</v>
      </c>
      <c r="J156">
        <v>30</v>
      </c>
    </row>
    <row r="157" spans="1:10" x14ac:dyDescent="0.2">
      <c r="A157">
        <v>138</v>
      </c>
      <c r="B157">
        <v>30</v>
      </c>
      <c r="C157">
        <v>1</v>
      </c>
      <c r="D157">
        <v>0.13589999999999999</v>
      </c>
      <c r="E157">
        <v>12.141738911159299</v>
      </c>
      <c r="F157">
        <v>0</v>
      </c>
      <c r="G157" t="s">
        <v>49</v>
      </c>
      <c r="H157">
        <v>1.0000000000000001E-5</v>
      </c>
      <c r="I157">
        <v>56</v>
      </c>
      <c r="J157">
        <v>30</v>
      </c>
    </row>
    <row r="158" spans="1:10" x14ac:dyDescent="0.2">
      <c r="A158">
        <v>89</v>
      </c>
      <c r="B158">
        <v>30</v>
      </c>
      <c r="C158">
        <v>1</v>
      </c>
      <c r="D158">
        <v>5.4100000000000002E-2</v>
      </c>
      <c r="E158">
        <v>10.2534733451902</v>
      </c>
      <c r="F158">
        <v>0</v>
      </c>
      <c r="G158" t="s">
        <v>49</v>
      </c>
      <c r="H158">
        <v>1.0000000000000001E-5</v>
      </c>
      <c r="I158">
        <v>16</v>
      </c>
      <c r="J158">
        <v>30</v>
      </c>
    </row>
    <row r="159" spans="1:10" x14ac:dyDescent="0.2">
      <c r="A159">
        <v>42</v>
      </c>
      <c r="B159">
        <v>30</v>
      </c>
      <c r="C159">
        <v>1</v>
      </c>
      <c r="D159">
        <v>8.5300000000000001E-2</v>
      </c>
      <c r="E159">
        <v>12.0537752271629</v>
      </c>
      <c r="F159">
        <v>0</v>
      </c>
      <c r="G159" t="s">
        <v>49</v>
      </c>
      <c r="H159">
        <v>1.0000000000000001E-5</v>
      </c>
      <c r="I159">
        <v>16</v>
      </c>
      <c r="J159">
        <v>30</v>
      </c>
    </row>
    <row r="160" spans="1:10" x14ac:dyDescent="0.2">
      <c r="A160">
        <v>138</v>
      </c>
      <c r="B160">
        <v>30</v>
      </c>
      <c r="C160">
        <v>1</v>
      </c>
      <c r="D160">
        <v>5.9900000000000002E-2</v>
      </c>
      <c r="E160">
        <v>13.024586226791101</v>
      </c>
      <c r="F160">
        <v>0</v>
      </c>
      <c r="G160" t="s">
        <v>49</v>
      </c>
      <c r="H160">
        <v>1.0000000000000001E-5</v>
      </c>
      <c r="I160">
        <v>16</v>
      </c>
      <c r="J160">
        <v>30</v>
      </c>
    </row>
    <row r="161" spans="1:10" x14ac:dyDescent="0.2">
      <c r="A161">
        <v>89</v>
      </c>
      <c r="B161">
        <v>30</v>
      </c>
      <c r="C161">
        <v>1</v>
      </c>
      <c r="D161">
        <v>8.3699999999999997E-2</v>
      </c>
      <c r="E161">
        <v>24.825573144946201</v>
      </c>
      <c r="F161">
        <v>0</v>
      </c>
      <c r="G161" t="s">
        <v>49</v>
      </c>
      <c r="H161">
        <v>9.9999999999999995E-7</v>
      </c>
      <c r="I161">
        <v>66</v>
      </c>
      <c r="J161">
        <v>30</v>
      </c>
    </row>
    <row r="162" spans="1:10" x14ac:dyDescent="0.2">
      <c r="A162">
        <v>42</v>
      </c>
      <c r="B162">
        <v>30</v>
      </c>
      <c r="C162">
        <v>1</v>
      </c>
      <c r="D162">
        <v>8.3500000000000005E-2</v>
      </c>
      <c r="E162">
        <v>27.9806423126719</v>
      </c>
      <c r="F162">
        <v>0</v>
      </c>
      <c r="G162" t="s">
        <v>49</v>
      </c>
      <c r="H162">
        <v>9.9999999999999995E-7</v>
      </c>
      <c r="I162">
        <v>66</v>
      </c>
      <c r="J162">
        <v>30</v>
      </c>
    </row>
    <row r="163" spans="1:10" x14ac:dyDescent="0.2">
      <c r="A163">
        <v>138</v>
      </c>
      <c r="B163">
        <v>30</v>
      </c>
      <c r="C163">
        <v>1</v>
      </c>
      <c r="D163">
        <v>9.0399999999999994E-2</v>
      </c>
      <c r="E163">
        <v>35.369709357153603</v>
      </c>
      <c r="F163">
        <v>0</v>
      </c>
      <c r="G163" t="s">
        <v>49</v>
      </c>
      <c r="H163">
        <v>9.9999999999999995E-7</v>
      </c>
      <c r="I163">
        <v>66</v>
      </c>
      <c r="J163">
        <v>30</v>
      </c>
    </row>
    <row r="164" spans="1:10" x14ac:dyDescent="0.2">
      <c r="A164">
        <v>89</v>
      </c>
      <c r="B164">
        <v>30</v>
      </c>
      <c r="C164">
        <v>1</v>
      </c>
      <c r="D164">
        <v>6.0999999999999999E-2</v>
      </c>
      <c r="E164">
        <v>32.800256020855102</v>
      </c>
      <c r="F164">
        <v>0</v>
      </c>
      <c r="G164" t="s">
        <v>49</v>
      </c>
      <c r="H164">
        <v>9.9999999999999995E-7</v>
      </c>
      <c r="I164">
        <v>56</v>
      </c>
      <c r="J164">
        <v>30</v>
      </c>
    </row>
    <row r="165" spans="1:10" x14ac:dyDescent="0.2">
      <c r="A165">
        <v>42</v>
      </c>
      <c r="B165">
        <v>30</v>
      </c>
      <c r="C165">
        <v>1</v>
      </c>
      <c r="D165">
        <v>9.2899999999999996E-2</v>
      </c>
      <c r="E165">
        <v>33.963641532231101</v>
      </c>
      <c r="F165">
        <v>0</v>
      </c>
      <c r="G165" t="s">
        <v>49</v>
      </c>
      <c r="H165">
        <v>9.9999999999999995E-7</v>
      </c>
      <c r="I165">
        <v>56</v>
      </c>
      <c r="J165">
        <v>30</v>
      </c>
    </row>
    <row r="166" spans="1:10" x14ac:dyDescent="0.2">
      <c r="A166">
        <v>138</v>
      </c>
      <c r="B166">
        <v>30</v>
      </c>
      <c r="C166">
        <v>1</v>
      </c>
      <c r="D166">
        <v>6.9699999999999998E-2</v>
      </c>
      <c r="E166">
        <v>35.587858577724496</v>
      </c>
      <c r="F166">
        <v>0</v>
      </c>
      <c r="G166" t="s">
        <v>49</v>
      </c>
      <c r="H166">
        <v>9.9999999999999995E-7</v>
      </c>
      <c r="I166">
        <v>56</v>
      </c>
      <c r="J166">
        <v>30</v>
      </c>
    </row>
    <row r="167" spans="1:10" x14ac:dyDescent="0.2">
      <c r="A167">
        <v>89</v>
      </c>
      <c r="B167">
        <v>30</v>
      </c>
      <c r="C167">
        <v>1</v>
      </c>
      <c r="D167">
        <v>8.6400000000000005E-2</v>
      </c>
      <c r="E167">
        <v>29.5679036658257</v>
      </c>
      <c r="F167">
        <v>0</v>
      </c>
      <c r="G167" t="s">
        <v>49</v>
      </c>
      <c r="H167">
        <v>9.9999999999999995E-7</v>
      </c>
      <c r="I167">
        <v>16</v>
      </c>
      <c r="J167">
        <v>30</v>
      </c>
    </row>
    <row r="168" spans="1:10" x14ac:dyDescent="0.2">
      <c r="A168">
        <v>42</v>
      </c>
      <c r="B168">
        <v>30</v>
      </c>
      <c r="C168">
        <v>1</v>
      </c>
      <c r="D168">
        <v>0.12609999999999999</v>
      </c>
      <c r="E168">
        <v>32.515279679093503</v>
      </c>
      <c r="F168">
        <v>0</v>
      </c>
      <c r="G168" t="s">
        <v>49</v>
      </c>
      <c r="H168">
        <v>9.9999999999999995E-7</v>
      </c>
      <c r="I168">
        <v>16</v>
      </c>
      <c r="J168">
        <v>30</v>
      </c>
    </row>
    <row r="169" spans="1:10" x14ac:dyDescent="0.2">
      <c r="A169">
        <v>89</v>
      </c>
      <c r="B169">
        <v>40</v>
      </c>
      <c r="C169">
        <v>1</v>
      </c>
      <c r="D169">
        <v>0.12909999999999999</v>
      </c>
      <c r="E169">
        <v>4.94633013289421</v>
      </c>
      <c r="F169">
        <v>0</v>
      </c>
      <c r="G169" t="s">
        <v>49</v>
      </c>
      <c r="H169">
        <v>1E-3</v>
      </c>
      <c r="I169">
        <v>66</v>
      </c>
      <c r="J169">
        <v>30</v>
      </c>
    </row>
    <row r="170" spans="1:10" x14ac:dyDescent="0.2">
      <c r="A170">
        <v>42</v>
      </c>
      <c r="B170">
        <v>40</v>
      </c>
      <c r="C170">
        <v>1</v>
      </c>
      <c r="D170">
        <v>0.12759999999999999</v>
      </c>
      <c r="E170">
        <v>5.2522429670207202</v>
      </c>
      <c r="F170">
        <v>0</v>
      </c>
      <c r="G170" t="s">
        <v>49</v>
      </c>
      <c r="H170">
        <v>1E-3</v>
      </c>
      <c r="I170">
        <v>66</v>
      </c>
      <c r="J170">
        <v>30</v>
      </c>
    </row>
    <row r="171" spans="1:10" x14ac:dyDescent="0.2">
      <c r="A171">
        <v>89</v>
      </c>
      <c r="B171">
        <v>40</v>
      </c>
      <c r="C171">
        <v>1</v>
      </c>
      <c r="D171">
        <v>0.12720000000000001</v>
      </c>
      <c r="E171">
        <v>5.40276899700984</v>
      </c>
      <c r="F171">
        <v>0</v>
      </c>
      <c r="G171" t="s">
        <v>49</v>
      </c>
      <c r="H171">
        <v>1E-3</v>
      </c>
      <c r="I171">
        <v>56</v>
      </c>
      <c r="J171">
        <v>30</v>
      </c>
    </row>
    <row r="172" spans="1:10" x14ac:dyDescent="0.2">
      <c r="A172">
        <v>138</v>
      </c>
      <c r="B172">
        <v>30</v>
      </c>
      <c r="C172">
        <v>1</v>
      </c>
      <c r="D172">
        <v>8.8800000000000004E-2</v>
      </c>
      <c r="E172">
        <v>34.046609451062899</v>
      </c>
      <c r="F172">
        <v>0</v>
      </c>
      <c r="G172" t="s">
        <v>49</v>
      </c>
      <c r="H172">
        <v>9.9999999999999995E-7</v>
      </c>
      <c r="I172">
        <v>16</v>
      </c>
      <c r="J172">
        <v>30</v>
      </c>
    </row>
    <row r="173" spans="1:10" x14ac:dyDescent="0.2">
      <c r="A173">
        <v>42</v>
      </c>
      <c r="B173">
        <v>40</v>
      </c>
      <c r="C173">
        <v>1</v>
      </c>
      <c r="D173">
        <v>0.15790000000000001</v>
      </c>
      <c r="E173">
        <v>5.2571687130257398</v>
      </c>
      <c r="F173">
        <v>0</v>
      </c>
      <c r="G173" t="s">
        <v>49</v>
      </c>
      <c r="H173">
        <v>1E-3</v>
      </c>
      <c r="I173">
        <v>56</v>
      </c>
      <c r="J173">
        <v>30</v>
      </c>
    </row>
    <row r="174" spans="1:10" x14ac:dyDescent="0.2">
      <c r="A174">
        <v>138</v>
      </c>
      <c r="B174">
        <v>40</v>
      </c>
      <c r="C174">
        <v>1</v>
      </c>
      <c r="D174">
        <v>0.156</v>
      </c>
      <c r="E174">
        <v>5.2245005001313896</v>
      </c>
      <c r="F174">
        <v>0</v>
      </c>
      <c r="G174" t="s">
        <v>49</v>
      </c>
      <c r="H174">
        <v>1E-3</v>
      </c>
      <c r="I174">
        <v>66</v>
      </c>
      <c r="J174">
        <v>30</v>
      </c>
    </row>
    <row r="175" spans="1:10" x14ac:dyDescent="0.2">
      <c r="A175">
        <v>89</v>
      </c>
      <c r="B175">
        <v>40</v>
      </c>
      <c r="C175">
        <v>1</v>
      </c>
      <c r="D175">
        <v>0.1099</v>
      </c>
      <c r="E175">
        <v>6.2066081110387996</v>
      </c>
      <c r="F175">
        <v>0</v>
      </c>
      <c r="G175" t="s">
        <v>49</v>
      </c>
      <c r="H175">
        <v>1E-3</v>
      </c>
      <c r="I175">
        <v>16</v>
      </c>
      <c r="J175">
        <v>30</v>
      </c>
    </row>
    <row r="176" spans="1:10" x14ac:dyDescent="0.2">
      <c r="A176">
        <v>42</v>
      </c>
      <c r="B176">
        <v>40</v>
      </c>
      <c r="C176">
        <v>1</v>
      </c>
      <c r="D176">
        <v>0.13370000000000001</v>
      </c>
      <c r="E176">
        <v>5.6101027480326504</v>
      </c>
      <c r="F176">
        <v>0</v>
      </c>
      <c r="G176" t="s">
        <v>49</v>
      </c>
      <c r="H176">
        <v>1E-3</v>
      </c>
      <c r="I176">
        <v>16</v>
      </c>
      <c r="J176">
        <v>30</v>
      </c>
    </row>
    <row r="177" spans="1:10" x14ac:dyDescent="0.2">
      <c r="A177">
        <v>138</v>
      </c>
      <c r="B177">
        <v>40</v>
      </c>
      <c r="C177">
        <v>1</v>
      </c>
      <c r="D177">
        <v>0.14829999999999999</v>
      </c>
      <c r="E177">
        <v>4.34886654606089</v>
      </c>
      <c r="F177">
        <v>0</v>
      </c>
      <c r="G177" t="s">
        <v>49</v>
      </c>
      <c r="H177">
        <v>1E-3</v>
      </c>
      <c r="I177">
        <v>56</v>
      </c>
      <c r="J177">
        <v>30</v>
      </c>
    </row>
    <row r="178" spans="1:10" x14ac:dyDescent="0.2">
      <c r="A178">
        <v>89</v>
      </c>
      <c r="B178">
        <v>40</v>
      </c>
      <c r="C178">
        <v>1</v>
      </c>
      <c r="D178">
        <v>9.9299999999999999E-2</v>
      </c>
      <c r="E178">
        <v>10.5048349248245</v>
      </c>
      <c r="F178">
        <v>0</v>
      </c>
      <c r="G178" t="s">
        <v>49</v>
      </c>
      <c r="H178">
        <v>1E-4</v>
      </c>
      <c r="I178">
        <v>66</v>
      </c>
      <c r="J178">
        <v>30</v>
      </c>
    </row>
    <row r="179" spans="1:10" x14ac:dyDescent="0.2">
      <c r="A179">
        <v>42</v>
      </c>
      <c r="B179">
        <v>40</v>
      </c>
      <c r="C179">
        <v>1</v>
      </c>
      <c r="D179">
        <v>0.1275</v>
      </c>
      <c r="E179">
        <v>7.8726724116131601</v>
      </c>
      <c r="F179">
        <v>0</v>
      </c>
      <c r="G179" t="s">
        <v>49</v>
      </c>
      <c r="H179">
        <v>1E-4</v>
      </c>
      <c r="I179">
        <v>66</v>
      </c>
      <c r="J179">
        <v>30</v>
      </c>
    </row>
    <row r="180" spans="1:10" x14ac:dyDescent="0.2">
      <c r="A180">
        <v>138</v>
      </c>
      <c r="B180">
        <v>40</v>
      </c>
      <c r="C180">
        <v>1</v>
      </c>
      <c r="D180">
        <v>0.128</v>
      </c>
      <c r="E180">
        <v>5.4193645818158904</v>
      </c>
      <c r="F180">
        <v>0</v>
      </c>
      <c r="G180" t="s">
        <v>49</v>
      </c>
      <c r="H180">
        <v>1E-3</v>
      </c>
      <c r="I180">
        <v>16</v>
      </c>
      <c r="J180">
        <v>30</v>
      </c>
    </row>
    <row r="181" spans="1:10" x14ac:dyDescent="0.2">
      <c r="A181">
        <v>89</v>
      </c>
      <c r="B181">
        <v>40</v>
      </c>
      <c r="C181">
        <v>1</v>
      </c>
      <c r="D181">
        <v>9.5100000000000004E-2</v>
      </c>
      <c r="E181">
        <v>9.20318663818761</v>
      </c>
      <c r="F181">
        <v>0</v>
      </c>
      <c r="G181" t="s">
        <v>49</v>
      </c>
      <c r="H181">
        <v>1E-4</v>
      </c>
      <c r="I181">
        <v>56</v>
      </c>
      <c r="J181">
        <v>30</v>
      </c>
    </row>
    <row r="182" spans="1:10" x14ac:dyDescent="0.2">
      <c r="A182">
        <v>42</v>
      </c>
      <c r="B182">
        <v>40</v>
      </c>
      <c r="C182">
        <v>1</v>
      </c>
      <c r="D182">
        <v>0.10630000000000001</v>
      </c>
      <c r="E182">
        <v>8.4435635311529005</v>
      </c>
      <c r="F182">
        <v>0</v>
      </c>
      <c r="G182" t="s">
        <v>49</v>
      </c>
      <c r="H182">
        <v>1E-4</v>
      </c>
      <c r="I182">
        <v>56</v>
      </c>
      <c r="J182">
        <v>30</v>
      </c>
    </row>
    <row r="183" spans="1:10" x14ac:dyDescent="0.2">
      <c r="A183">
        <v>138</v>
      </c>
      <c r="B183">
        <v>40</v>
      </c>
      <c r="C183">
        <v>1</v>
      </c>
      <c r="D183">
        <v>0.13370000000000001</v>
      </c>
      <c r="E183">
        <v>7.8424575859680701</v>
      </c>
      <c r="F183">
        <v>0</v>
      </c>
      <c r="G183" t="s">
        <v>49</v>
      </c>
      <c r="H183">
        <v>1E-4</v>
      </c>
      <c r="I183">
        <v>66</v>
      </c>
      <c r="J183">
        <v>30</v>
      </c>
    </row>
    <row r="184" spans="1:10" x14ac:dyDescent="0.2">
      <c r="A184">
        <v>89</v>
      </c>
      <c r="B184">
        <v>40</v>
      </c>
      <c r="C184">
        <v>1</v>
      </c>
      <c r="D184">
        <v>9.8799999999999999E-2</v>
      </c>
      <c r="E184">
        <v>8.77089101402089</v>
      </c>
      <c r="F184">
        <v>0</v>
      </c>
      <c r="G184" t="s">
        <v>49</v>
      </c>
      <c r="H184">
        <v>1E-4</v>
      </c>
      <c r="I184">
        <v>16</v>
      </c>
      <c r="J184">
        <v>30</v>
      </c>
    </row>
    <row r="185" spans="1:10" x14ac:dyDescent="0.2">
      <c r="A185">
        <v>138</v>
      </c>
      <c r="B185">
        <v>40</v>
      </c>
      <c r="C185">
        <v>1</v>
      </c>
      <c r="D185">
        <v>8.9700000000000002E-2</v>
      </c>
      <c r="E185">
        <v>9.7236866247840208</v>
      </c>
      <c r="F185">
        <v>0</v>
      </c>
      <c r="G185" t="s">
        <v>49</v>
      </c>
      <c r="H185">
        <v>1E-4</v>
      </c>
      <c r="I185">
        <v>56</v>
      </c>
      <c r="J185">
        <v>30</v>
      </c>
    </row>
    <row r="186" spans="1:10" x14ac:dyDescent="0.2">
      <c r="A186">
        <v>42</v>
      </c>
      <c r="B186">
        <v>40</v>
      </c>
      <c r="C186">
        <v>1</v>
      </c>
      <c r="D186">
        <v>9.74E-2</v>
      </c>
      <c r="E186">
        <v>10.4296784535981</v>
      </c>
      <c r="F186">
        <v>0</v>
      </c>
      <c r="G186" t="s">
        <v>49</v>
      </c>
      <c r="H186">
        <v>1E-4</v>
      </c>
      <c r="I186">
        <v>16</v>
      </c>
      <c r="J186">
        <v>30</v>
      </c>
    </row>
    <row r="187" spans="1:10" x14ac:dyDescent="0.2">
      <c r="A187">
        <v>138</v>
      </c>
      <c r="B187">
        <v>40</v>
      </c>
      <c r="C187">
        <v>1</v>
      </c>
      <c r="D187">
        <v>0.10100000000000001</v>
      </c>
      <c r="E187">
        <v>9.6429160488769394</v>
      </c>
      <c r="F187">
        <v>0</v>
      </c>
      <c r="G187" t="s">
        <v>49</v>
      </c>
      <c r="H187">
        <v>1E-4</v>
      </c>
      <c r="I187">
        <v>16</v>
      </c>
      <c r="J187">
        <v>30</v>
      </c>
    </row>
    <row r="188" spans="1:10" x14ac:dyDescent="0.2">
      <c r="A188">
        <v>89</v>
      </c>
      <c r="B188">
        <v>40</v>
      </c>
      <c r="C188">
        <v>1</v>
      </c>
      <c r="D188">
        <v>6.6600000000000006E-2</v>
      </c>
      <c r="E188">
        <v>16.638532499782698</v>
      </c>
      <c r="F188">
        <v>0</v>
      </c>
      <c r="G188" t="s">
        <v>49</v>
      </c>
      <c r="H188">
        <v>1.0000000000000001E-5</v>
      </c>
      <c r="I188">
        <v>66</v>
      </c>
      <c r="J188">
        <v>30</v>
      </c>
    </row>
    <row r="189" spans="1:10" x14ac:dyDescent="0.2">
      <c r="A189">
        <v>42</v>
      </c>
      <c r="B189">
        <v>40</v>
      </c>
      <c r="C189">
        <v>1</v>
      </c>
      <c r="D189">
        <v>0.11899999999999999</v>
      </c>
      <c r="E189">
        <v>13.688915764912901</v>
      </c>
      <c r="F189">
        <v>0</v>
      </c>
      <c r="G189" t="s">
        <v>49</v>
      </c>
      <c r="H189">
        <v>1.0000000000000001E-5</v>
      </c>
      <c r="I189">
        <v>66</v>
      </c>
      <c r="J189">
        <v>30</v>
      </c>
    </row>
    <row r="190" spans="1:10" x14ac:dyDescent="0.2">
      <c r="A190">
        <v>138</v>
      </c>
      <c r="B190">
        <v>40</v>
      </c>
      <c r="C190">
        <v>1</v>
      </c>
      <c r="D190">
        <v>9.9900000000000003E-2</v>
      </c>
      <c r="E190">
        <v>12.108533515129199</v>
      </c>
      <c r="F190">
        <v>0</v>
      </c>
      <c r="G190" t="s">
        <v>49</v>
      </c>
      <c r="H190">
        <v>1.0000000000000001E-5</v>
      </c>
      <c r="I190">
        <v>66</v>
      </c>
      <c r="J190">
        <v>30</v>
      </c>
    </row>
    <row r="191" spans="1:10" x14ac:dyDescent="0.2">
      <c r="A191">
        <v>89</v>
      </c>
      <c r="B191">
        <v>40</v>
      </c>
      <c r="C191">
        <v>1</v>
      </c>
      <c r="D191">
        <v>0.1028</v>
      </c>
      <c r="E191">
        <v>12.175444198772301</v>
      </c>
      <c r="F191">
        <v>0</v>
      </c>
      <c r="G191" t="s">
        <v>49</v>
      </c>
      <c r="H191">
        <v>1.0000000000000001E-5</v>
      </c>
      <c r="I191">
        <v>56</v>
      </c>
      <c r="J191">
        <v>30</v>
      </c>
    </row>
    <row r="192" spans="1:10" x14ac:dyDescent="0.2">
      <c r="A192">
        <v>42</v>
      </c>
      <c r="B192">
        <v>40</v>
      </c>
      <c r="C192">
        <v>1</v>
      </c>
      <c r="D192">
        <v>9.1399999999999995E-2</v>
      </c>
      <c r="E192">
        <v>14.237673332914699</v>
      </c>
      <c r="F192">
        <v>0</v>
      </c>
      <c r="G192" t="s">
        <v>49</v>
      </c>
      <c r="H192">
        <v>1.0000000000000001E-5</v>
      </c>
      <c r="I192">
        <v>56</v>
      </c>
      <c r="J192">
        <v>30</v>
      </c>
    </row>
    <row r="193" spans="1:10" x14ac:dyDescent="0.2">
      <c r="A193">
        <v>138</v>
      </c>
      <c r="B193">
        <v>40</v>
      </c>
      <c r="C193">
        <v>1</v>
      </c>
      <c r="D193">
        <v>0.1163</v>
      </c>
      <c r="E193">
        <v>12.2418067092075</v>
      </c>
      <c r="F193">
        <v>0</v>
      </c>
      <c r="G193" t="s">
        <v>49</v>
      </c>
      <c r="H193">
        <v>1.0000000000000001E-5</v>
      </c>
      <c r="I193">
        <v>56</v>
      </c>
      <c r="J193">
        <v>30</v>
      </c>
    </row>
    <row r="194" spans="1:10" x14ac:dyDescent="0.2">
      <c r="A194">
        <v>89</v>
      </c>
      <c r="B194">
        <v>40</v>
      </c>
      <c r="C194">
        <v>1</v>
      </c>
      <c r="D194">
        <v>0.1024</v>
      </c>
      <c r="E194">
        <v>12.7664365898817</v>
      </c>
      <c r="F194">
        <v>0</v>
      </c>
      <c r="G194" t="s">
        <v>49</v>
      </c>
      <c r="H194">
        <v>1.0000000000000001E-5</v>
      </c>
      <c r="I194">
        <v>16</v>
      </c>
      <c r="J194">
        <v>30</v>
      </c>
    </row>
    <row r="195" spans="1:10" x14ac:dyDescent="0.2">
      <c r="A195">
        <v>42</v>
      </c>
      <c r="B195">
        <v>40</v>
      </c>
      <c r="C195">
        <v>1</v>
      </c>
      <c r="D195">
        <v>0.12870000000000001</v>
      </c>
      <c r="E195">
        <v>14.290196590591201</v>
      </c>
      <c r="F195">
        <v>0</v>
      </c>
      <c r="G195" t="s">
        <v>49</v>
      </c>
      <c r="H195">
        <v>1.0000000000000001E-5</v>
      </c>
      <c r="I195">
        <v>16</v>
      </c>
      <c r="J195">
        <v>30</v>
      </c>
    </row>
    <row r="196" spans="1:10" x14ac:dyDescent="0.2">
      <c r="A196">
        <v>138</v>
      </c>
      <c r="B196">
        <v>40</v>
      </c>
      <c r="C196">
        <v>1</v>
      </c>
      <c r="D196">
        <v>0.12470000000000001</v>
      </c>
      <c r="E196">
        <v>14.379856491927001</v>
      </c>
      <c r="F196">
        <v>0</v>
      </c>
      <c r="G196" t="s">
        <v>49</v>
      </c>
      <c r="H196">
        <v>1.0000000000000001E-5</v>
      </c>
      <c r="I196">
        <v>16</v>
      </c>
      <c r="J196">
        <v>30</v>
      </c>
    </row>
    <row r="197" spans="1:10" x14ac:dyDescent="0.2">
      <c r="A197">
        <v>42</v>
      </c>
      <c r="B197">
        <v>40</v>
      </c>
      <c r="C197">
        <v>1</v>
      </c>
      <c r="D197">
        <v>0.1235</v>
      </c>
      <c r="E197">
        <v>28.0301456120796</v>
      </c>
      <c r="F197">
        <v>0</v>
      </c>
      <c r="G197" t="s">
        <v>49</v>
      </c>
      <c r="H197">
        <v>9.9999999999999995E-7</v>
      </c>
      <c r="I197">
        <v>66</v>
      </c>
      <c r="J197">
        <v>30</v>
      </c>
    </row>
    <row r="198" spans="1:10" x14ac:dyDescent="0.2">
      <c r="A198">
        <v>89</v>
      </c>
      <c r="B198">
        <v>40</v>
      </c>
      <c r="C198">
        <v>1</v>
      </c>
      <c r="D198">
        <v>0.11210000000000001</v>
      </c>
      <c r="E198">
        <v>32.348062488716003</v>
      </c>
      <c r="F198">
        <v>0</v>
      </c>
      <c r="G198" t="s">
        <v>49</v>
      </c>
      <c r="H198">
        <v>9.9999999999999995E-7</v>
      </c>
      <c r="I198">
        <v>66</v>
      </c>
      <c r="J198">
        <v>30</v>
      </c>
    </row>
    <row r="199" spans="1:10" x14ac:dyDescent="0.2">
      <c r="A199">
        <v>138</v>
      </c>
      <c r="B199">
        <v>40</v>
      </c>
      <c r="C199">
        <v>1</v>
      </c>
      <c r="D199">
        <v>0.11020000000000001</v>
      </c>
      <c r="E199">
        <v>29.153734963387201</v>
      </c>
      <c r="F199">
        <v>0</v>
      </c>
      <c r="G199" t="s">
        <v>49</v>
      </c>
      <c r="H199">
        <v>9.9999999999999995E-7</v>
      </c>
      <c r="I199">
        <v>66</v>
      </c>
      <c r="J199">
        <v>30</v>
      </c>
    </row>
    <row r="200" spans="1:10" x14ac:dyDescent="0.2">
      <c r="A200">
        <v>89</v>
      </c>
      <c r="B200">
        <v>40</v>
      </c>
      <c r="C200">
        <v>1</v>
      </c>
      <c r="D200">
        <v>0.1147</v>
      </c>
      <c r="E200">
        <v>30.6058046319521</v>
      </c>
      <c r="F200">
        <v>0</v>
      </c>
      <c r="G200" t="s">
        <v>49</v>
      </c>
      <c r="H200">
        <v>9.9999999999999995E-7</v>
      </c>
      <c r="I200">
        <v>56</v>
      </c>
      <c r="J200">
        <v>30</v>
      </c>
    </row>
    <row r="201" spans="1:10" x14ac:dyDescent="0.2">
      <c r="A201">
        <v>42</v>
      </c>
      <c r="B201">
        <v>40</v>
      </c>
      <c r="C201">
        <v>1</v>
      </c>
      <c r="D201">
        <v>0.1072</v>
      </c>
      <c r="E201">
        <v>33.684009558986801</v>
      </c>
      <c r="F201">
        <v>0</v>
      </c>
      <c r="G201" t="s">
        <v>49</v>
      </c>
      <c r="H201">
        <v>9.9999999999999995E-7</v>
      </c>
      <c r="I201">
        <v>56</v>
      </c>
      <c r="J201">
        <v>30</v>
      </c>
    </row>
    <row r="202" spans="1:10" x14ac:dyDescent="0.2">
      <c r="A202">
        <v>138</v>
      </c>
      <c r="B202">
        <v>40</v>
      </c>
      <c r="C202">
        <v>1</v>
      </c>
      <c r="D202">
        <v>0.10100000000000001</v>
      </c>
      <c r="E202">
        <v>31.703553590923502</v>
      </c>
      <c r="F202">
        <v>0</v>
      </c>
      <c r="G202" t="s">
        <v>49</v>
      </c>
      <c r="H202">
        <v>9.9999999999999995E-7</v>
      </c>
      <c r="I202">
        <v>56</v>
      </c>
      <c r="J202">
        <v>30</v>
      </c>
    </row>
    <row r="203" spans="1:10" x14ac:dyDescent="0.2">
      <c r="A203">
        <v>89</v>
      </c>
      <c r="B203">
        <v>40</v>
      </c>
      <c r="C203">
        <v>1</v>
      </c>
      <c r="D203">
        <v>0.1027</v>
      </c>
      <c r="E203">
        <v>29.6967225596308</v>
      </c>
      <c r="F203">
        <v>0</v>
      </c>
      <c r="G203" t="s">
        <v>49</v>
      </c>
      <c r="H203">
        <v>9.9999999999999995E-7</v>
      </c>
      <c r="I203">
        <v>16</v>
      </c>
      <c r="J203">
        <v>30</v>
      </c>
    </row>
    <row r="204" spans="1:10" x14ac:dyDescent="0.2">
      <c r="A204">
        <v>42</v>
      </c>
      <c r="B204">
        <v>40</v>
      </c>
      <c r="C204">
        <v>1</v>
      </c>
      <c r="D204">
        <v>0.14649999999999999</v>
      </c>
      <c r="E204">
        <v>35.349077106919097</v>
      </c>
      <c r="F204">
        <v>0</v>
      </c>
      <c r="G204" t="s">
        <v>49</v>
      </c>
      <c r="H204">
        <v>9.9999999999999995E-7</v>
      </c>
      <c r="I204">
        <v>16</v>
      </c>
      <c r="J204">
        <v>30</v>
      </c>
    </row>
    <row r="205" spans="1:10" x14ac:dyDescent="0.2">
      <c r="A205">
        <v>89</v>
      </c>
      <c r="B205">
        <v>50</v>
      </c>
      <c r="C205">
        <v>1</v>
      </c>
      <c r="D205">
        <v>0.21010000000000001</v>
      </c>
      <c r="E205">
        <v>7.5766484369523797</v>
      </c>
      <c r="F205">
        <v>0</v>
      </c>
      <c r="G205" t="s">
        <v>49</v>
      </c>
      <c r="H205">
        <v>1E-3</v>
      </c>
      <c r="I205">
        <v>66</v>
      </c>
      <c r="J205">
        <v>30</v>
      </c>
    </row>
    <row r="206" spans="1:10" x14ac:dyDescent="0.2">
      <c r="A206">
        <v>138</v>
      </c>
      <c r="B206">
        <v>40</v>
      </c>
      <c r="C206">
        <v>1</v>
      </c>
      <c r="D206">
        <v>0.1414</v>
      </c>
      <c r="E206">
        <v>33.210264329798498</v>
      </c>
      <c r="F206">
        <v>0</v>
      </c>
      <c r="G206" t="s">
        <v>49</v>
      </c>
      <c r="H206">
        <v>9.9999999999999995E-7</v>
      </c>
      <c r="I206">
        <v>16</v>
      </c>
      <c r="J206">
        <v>30</v>
      </c>
    </row>
    <row r="207" spans="1:10" x14ac:dyDescent="0.2">
      <c r="A207">
        <v>42</v>
      </c>
      <c r="B207">
        <v>50</v>
      </c>
      <c r="C207">
        <v>1</v>
      </c>
      <c r="D207">
        <v>0.1565</v>
      </c>
      <c r="E207">
        <v>6.8086646632291297</v>
      </c>
      <c r="F207">
        <v>0</v>
      </c>
      <c r="G207" t="s">
        <v>49</v>
      </c>
      <c r="H207">
        <v>1E-3</v>
      </c>
      <c r="I207">
        <v>66</v>
      </c>
      <c r="J207">
        <v>30</v>
      </c>
    </row>
    <row r="208" spans="1:10" x14ac:dyDescent="0.2">
      <c r="A208">
        <v>89</v>
      </c>
      <c r="B208">
        <v>50</v>
      </c>
      <c r="C208">
        <v>1</v>
      </c>
      <c r="D208">
        <v>0.11899999999999999</v>
      </c>
      <c r="E208">
        <v>8.3208309579640591</v>
      </c>
      <c r="F208">
        <v>0</v>
      </c>
      <c r="G208" t="s">
        <v>49</v>
      </c>
      <c r="H208">
        <v>1E-3</v>
      </c>
      <c r="I208">
        <v>56</v>
      </c>
      <c r="J208">
        <v>30</v>
      </c>
    </row>
    <row r="209" spans="1:10" x14ac:dyDescent="0.2">
      <c r="A209">
        <v>138</v>
      </c>
      <c r="B209">
        <v>50</v>
      </c>
      <c r="C209">
        <v>1</v>
      </c>
      <c r="D209">
        <v>0.19750000000000001</v>
      </c>
      <c r="E209">
        <v>6.94127721199765</v>
      </c>
      <c r="F209">
        <v>0</v>
      </c>
      <c r="G209" t="s">
        <v>49</v>
      </c>
      <c r="H209">
        <v>1E-3</v>
      </c>
      <c r="I209">
        <v>66</v>
      </c>
      <c r="J209">
        <v>30</v>
      </c>
    </row>
    <row r="210" spans="1:10" x14ac:dyDescent="0.2">
      <c r="A210">
        <v>42</v>
      </c>
      <c r="B210">
        <v>50</v>
      </c>
      <c r="C210">
        <v>1</v>
      </c>
      <c r="D210">
        <v>0.1326</v>
      </c>
      <c r="E210">
        <v>6.2994618648663101</v>
      </c>
      <c r="F210">
        <v>0</v>
      </c>
      <c r="G210" t="s">
        <v>49</v>
      </c>
      <c r="H210">
        <v>1E-3</v>
      </c>
      <c r="I210">
        <v>56</v>
      </c>
      <c r="J210">
        <v>30</v>
      </c>
    </row>
    <row r="211" spans="1:10" x14ac:dyDescent="0.2">
      <c r="A211">
        <v>138</v>
      </c>
      <c r="B211">
        <v>50</v>
      </c>
      <c r="C211">
        <v>1</v>
      </c>
      <c r="D211">
        <v>0.1497</v>
      </c>
      <c r="E211">
        <v>6.6080408738926</v>
      </c>
      <c r="F211">
        <v>0</v>
      </c>
      <c r="G211" t="s">
        <v>49</v>
      </c>
      <c r="H211">
        <v>1E-3</v>
      </c>
      <c r="I211">
        <v>56</v>
      </c>
      <c r="J211">
        <v>30</v>
      </c>
    </row>
    <row r="212" spans="1:10" x14ac:dyDescent="0.2">
      <c r="A212">
        <v>89</v>
      </c>
      <c r="B212">
        <v>50</v>
      </c>
      <c r="C212">
        <v>1</v>
      </c>
      <c r="D212">
        <v>0.1782</v>
      </c>
      <c r="E212">
        <v>10.404659908264801</v>
      </c>
      <c r="F212">
        <v>0</v>
      </c>
      <c r="G212" t="s">
        <v>49</v>
      </c>
      <c r="H212">
        <v>1E-3</v>
      </c>
      <c r="I212">
        <v>16</v>
      </c>
      <c r="J212">
        <v>30</v>
      </c>
    </row>
    <row r="213" spans="1:10" x14ac:dyDescent="0.2">
      <c r="A213">
        <v>42</v>
      </c>
      <c r="B213">
        <v>50</v>
      </c>
      <c r="C213">
        <v>1</v>
      </c>
      <c r="D213">
        <v>0.15770000000000001</v>
      </c>
      <c r="E213">
        <v>7.4496545554138702</v>
      </c>
      <c r="F213">
        <v>0</v>
      </c>
      <c r="G213" t="s">
        <v>49</v>
      </c>
      <c r="H213">
        <v>1E-3</v>
      </c>
      <c r="I213">
        <v>16</v>
      </c>
      <c r="J213">
        <v>30</v>
      </c>
    </row>
    <row r="214" spans="1:10" x14ac:dyDescent="0.2">
      <c r="A214">
        <v>138</v>
      </c>
      <c r="B214">
        <v>50</v>
      </c>
      <c r="C214">
        <v>1</v>
      </c>
      <c r="D214">
        <v>0.19009999999999999</v>
      </c>
      <c r="E214">
        <v>7.0451044621877301</v>
      </c>
      <c r="F214">
        <v>0</v>
      </c>
      <c r="G214" t="s">
        <v>49</v>
      </c>
      <c r="H214">
        <v>1E-3</v>
      </c>
      <c r="I214">
        <v>16</v>
      </c>
      <c r="J214">
        <v>30</v>
      </c>
    </row>
    <row r="215" spans="1:10" x14ac:dyDescent="0.2">
      <c r="A215">
        <v>89</v>
      </c>
      <c r="B215">
        <v>50</v>
      </c>
      <c r="C215">
        <v>1</v>
      </c>
      <c r="D215">
        <v>0.13519999999999999</v>
      </c>
      <c r="E215">
        <v>11.1961468197405</v>
      </c>
      <c r="F215">
        <v>0</v>
      </c>
      <c r="G215" t="s">
        <v>49</v>
      </c>
      <c r="H215">
        <v>1E-4</v>
      </c>
      <c r="I215">
        <v>66</v>
      </c>
      <c r="J215">
        <v>30</v>
      </c>
    </row>
    <row r="216" spans="1:10" x14ac:dyDescent="0.2">
      <c r="A216">
        <v>42</v>
      </c>
      <c r="B216">
        <v>50</v>
      </c>
      <c r="C216">
        <v>1</v>
      </c>
      <c r="D216">
        <v>0.1108</v>
      </c>
      <c r="E216">
        <v>10.815246640704499</v>
      </c>
      <c r="F216">
        <v>0</v>
      </c>
      <c r="G216" t="s">
        <v>49</v>
      </c>
      <c r="H216">
        <v>1E-4</v>
      </c>
      <c r="I216">
        <v>66</v>
      </c>
      <c r="J216">
        <v>30</v>
      </c>
    </row>
    <row r="217" spans="1:10" x14ac:dyDescent="0.2">
      <c r="A217">
        <v>138</v>
      </c>
      <c r="B217">
        <v>50</v>
      </c>
      <c r="C217">
        <v>1</v>
      </c>
      <c r="D217">
        <v>0.1237</v>
      </c>
      <c r="E217">
        <v>11.899963306263</v>
      </c>
      <c r="F217">
        <v>0</v>
      </c>
      <c r="G217" t="s">
        <v>49</v>
      </c>
      <c r="H217">
        <v>1E-4</v>
      </c>
      <c r="I217">
        <v>66</v>
      </c>
      <c r="J217">
        <v>30</v>
      </c>
    </row>
    <row r="218" spans="1:10" x14ac:dyDescent="0.2">
      <c r="A218">
        <v>89</v>
      </c>
      <c r="B218">
        <v>50</v>
      </c>
      <c r="C218">
        <v>1</v>
      </c>
      <c r="D218">
        <v>0.15429999999999999</v>
      </c>
      <c r="E218">
        <v>13.7456808877177</v>
      </c>
      <c r="F218">
        <v>0</v>
      </c>
      <c r="G218" t="s">
        <v>49</v>
      </c>
      <c r="H218">
        <v>1E-4</v>
      </c>
      <c r="I218">
        <v>56</v>
      </c>
      <c r="J218">
        <v>30</v>
      </c>
    </row>
    <row r="219" spans="1:10" x14ac:dyDescent="0.2">
      <c r="A219">
        <v>42</v>
      </c>
      <c r="B219">
        <v>50</v>
      </c>
      <c r="C219">
        <v>1</v>
      </c>
      <c r="D219">
        <v>0.10100000000000001</v>
      </c>
      <c r="E219">
        <v>12.244240662083</v>
      </c>
      <c r="F219">
        <v>0</v>
      </c>
      <c r="G219" t="s">
        <v>49</v>
      </c>
      <c r="H219">
        <v>1E-4</v>
      </c>
      <c r="I219">
        <v>56</v>
      </c>
      <c r="J219">
        <v>30</v>
      </c>
    </row>
    <row r="220" spans="1:10" x14ac:dyDescent="0.2">
      <c r="A220">
        <v>138</v>
      </c>
      <c r="B220">
        <v>50</v>
      </c>
      <c r="C220">
        <v>1</v>
      </c>
      <c r="D220">
        <v>0.15939999999999999</v>
      </c>
      <c r="E220">
        <v>8.8295608088374102</v>
      </c>
      <c r="F220">
        <v>0</v>
      </c>
      <c r="G220" t="s">
        <v>49</v>
      </c>
      <c r="H220">
        <v>1E-4</v>
      </c>
      <c r="I220">
        <v>56</v>
      </c>
      <c r="J220">
        <v>30</v>
      </c>
    </row>
    <row r="221" spans="1:10" x14ac:dyDescent="0.2">
      <c r="A221">
        <v>42</v>
      </c>
      <c r="B221">
        <v>50</v>
      </c>
      <c r="C221">
        <v>1</v>
      </c>
      <c r="D221">
        <v>8.9899999999999994E-2</v>
      </c>
      <c r="E221">
        <v>9.4963017879053897</v>
      </c>
      <c r="F221">
        <v>0</v>
      </c>
      <c r="G221" t="s">
        <v>49</v>
      </c>
      <c r="H221">
        <v>1E-4</v>
      </c>
      <c r="I221">
        <v>16</v>
      </c>
      <c r="J221">
        <v>30</v>
      </c>
    </row>
    <row r="222" spans="1:10" x14ac:dyDescent="0.2">
      <c r="A222">
        <v>89</v>
      </c>
      <c r="B222">
        <v>50</v>
      </c>
      <c r="C222">
        <v>1</v>
      </c>
      <c r="D222">
        <v>0.10780000000000001</v>
      </c>
      <c r="E222">
        <v>11.453922215849101</v>
      </c>
      <c r="F222">
        <v>0</v>
      </c>
      <c r="G222" t="s">
        <v>49</v>
      </c>
      <c r="H222">
        <v>1E-4</v>
      </c>
      <c r="I222">
        <v>16</v>
      </c>
      <c r="J222">
        <v>30</v>
      </c>
    </row>
    <row r="223" spans="1:10" x14ac:dyDescent="0.2">
      <c r="A223">
        <v>138</v>
      </c>
      <c r="B223">
        <v>50</v>
      </c>
      <c r="C223">
        <v>1</v>
      </c>
      <c r="D223">
        <v>0.1731</v>
      </c>
      <c r="E223">
        <v>8.9486505710519797</v>
      </c>
      <c r="F223">
        <v>0</v>
      </c>
      <c r="G223" t="s">
        <v>49</v>
      </c>
      <c r="H223">
        <v>1E-4</v>
      </c>
      <c r="I223">
        <v>16</v>
      </c>
      <c r="J223">
        <v>30</v>
      </c>
    </row>
    <row r="224" spans="1:10" x14ac:dyDescent="0.2">
      <c r="A224">
        <v>42</v>
      </c>
      <c r="B224">
        <v>50</v>
      </c>
      <c r="C224">
        <v>1</v>
      </c>
      <c r="D224">
        <v>0.1143</v>
      </c>
      <c r="E224">
        <v>13.903674812056099</v>
      </c>
      <c r="F224">
        <v>0</v>
      </c>
      <c r="G224" t="s">
        <v>49</v>
      </c>
      <c r="H224">
        <v>1.0000000000000001E-5</v>
      </c>
      <c r="I224">
        <v>66</v>
      </c>
      <c r="J224">
        <v>30</v>
      </c>
    </row>
    <row r="225" spans="1:10" x14ac:dyDescent="0.2">
      <c r="A225">
        <v>89</v>
      </c>
      <c r="B225">
        <v>50</v>
      </c>
      <c r="C225">
        <v>1</v>
      </c>
      <c r="D225">
        <v>0.13300000000000001</v>
      </c>
      <c r="E225">
        <v>14.5898819030262</v>
      </c>
      <c r="F225">
        <v>0</v>
      </c>
      <c r="G225" t="s">
        <v>49</v>
      </c>
      <c r="H225">
        <v>1.0000000000000001E-5</v>
      </c>
      <c r="I225">
        <v>66</v>
      </c>
      <c r="J225">
        <v>30</v>
      </c>
    </row>
    <row r="226" spans="1:10" x14ac:dyDescent="0.2">
      <c r="A226">
        <v>138</v>
      </c>
      <c r="B226">
        <v>50</v>
      </c>
      <c r="C226">
        <v>1</v>
      </c>
      <c r="D226">
        <v>0.13239999999999999</v>
      </c>
      <c r="E226">
        <v>16.071250095032099</v>
      </c>
      <c r="F226">
        <v>0</v>
      </c>
      <c r="G226" t="s">
        <v>49</v>
      </c>
      <c r="H226">
        <v>1.0000000000000001E-5</v>
      </c>
      <c r="I226">
        <v>66</v>
      </c>
      <c r="J226">
        <v>30</v>
      </c>
    </row>
    <row r="227" spans="1:10" x14ac:dyDescent="0.2">
      <c r="A227">
        <v>42</v>
      </c>
      <c r="B227">
        <v>50</v>
      </c>
      <c r="C227">
        <v>1</v>
      </c>
      <c r="D227">
        <v>0.14419999999999999</v>
      </c>
      <c r="E227">
        <v>15.369433431886099</v>
      </c>
      <c r="F227">
        <v>0</v>
      </c>
      <c r="G227" t="s">
        <v>49</v>
      </c>
      <c r="H227">
        <v>1.0000000000000001E-5</v>
      </c>
      <c r="I227">
        <v>56</v>
      </c>
      <c r="J227">
        <v>30</v>
      </c>
    </row>
    <row r="228" spans="1:10" x14ac:dyDescent="0.2">
      <c r="A228">
        <v>89</v>
      </c>
      <c r="B228">
        <v>50</v>
      </c>
      <c r="C228">
        <v>1</v>
      </c>
      <c r="D228">
        <v>0.2114</v>
      </c>
      <c r="E228">
        <v>15.7087008482776</v>
      </c>
      <c r="F228">
        <v>0</v>
      </c>
      <c r="G228" t="s">
        <v>49</v>
      </c>
      <c r="H228">
        <v>1.0000000000000001E-5</v>
      </c>
      <c r="I228">
        <v>56</v>
      </c>
      <c r="J228">
        <v>30</v>
      </c>
    </row>
    <row r="229" spans="1:10" x14ac:dyDescent="0.2">
      <c r="A229">
        <v>138</v>
      </c>
      <c r="B229">
        <v>50</v>
      </c>
      <c r="C229">
        <v>1</v>
      </c>
      <c r="D229">
        <v>0.16619999999999999</v>
      </c>
      <c r="E229">
        <v>15.9279205347411</v>
      </c>
      <c r="F229">
        <v>0</v>
      </c>
      <c r="G229" t="s">
        <v>49</v>
      </c>
      <c r="H229">
        <v>1.0000000000000001E-5</v>
      </c>
      <c r="I229">
        <v>56</v>
      </c>
      <c r="J229">
        <v>30</v>
      </c>
    </row>
    <row r="230" spans="1:10" x14ac:dyDescent="0.2">
      <c r="A230">
        <v>42</v>
      </c>
      <c r="B230">
        <v>50</v>
      </c>
      <c r="C230">
        <v>1</v>
      </c>
      <c r="D230">
        <v>8.8800000000000004E-2</v>
      </c>
      <c r="E230">
        <v>14.383895772974901</v>
      </c>
      <c r="F230">
        <v>0</v>
      </c>
      <c r="G230" t="s">
        <v>49</v>
      </c>
      <c r="H230">
        <v>1.0000000000000001E-5</v>
      </c>
      <c r="I230">
        <v>16</v>
      </c>
      <c r="J230">
        <v>30</v>
      </c>
    </row>
    <row r="231" spans="1:10" x14ac:dyDescent="0.2">
      <c r="A231">
        <v>89</v>
      </c>
      <c r="B231">
        <v>50</v>
      </c>
      <c r="C231">
        <v>1</v>
      </c>
      <c r="D231">
        <v>0.11849999999999999</v>
      </c>
      <c r="E231">
        <v>15.077269018161999</v>
      </c>
      <c r="F231">
        <v>0</v>
      </c>
      <c r="G231" t="s">
        <v>49</v>
      </c>
      <c r="H231">
        <v>1.0000000000000001E-5</v>
      </c>
      <c r="I231">
        <v>16</v>
      </c>
      <c r="J231">
        <v>30</v>
      </c>
    </row>
    <row r="232" spans="1:10" x14ac:dyDescent="0.2">
      <c r="A232">
        <v>138</v>
      </c>
      <c r="B232">
        <v>50</v>
      </c>
      <c r="C232">
        <v>1</v>
      </c>
      <c r="D232">
        <v>0.12640000000000001</v>
      </c>
      <c r="E232">
        <v>13.4365331949666</v>
      </c>
      <c r="F232">
        <v>0</v>
      </c>
      <c r="G232" t="s">
        <v>49</v>
      </c>
      <c r="H232">
        <v>1.0000000000000001E-5</v>
      </c>
      <c r="I232">
        <v>16</v>
      </c>
      <c r="J232">
        <v>30</v>
      </c>
    </row>
    <row r="233" spans="1:10" x14ac:dyDescent="0.2">
      <c r="A233">
        <v>42</v>
      </c>
      <c r="B233">
        <v>50</v>
      </c>
      <c r="C233">
        <v>1</v>
      </c>
      <c r="D233">
        <v>0.13009999999999999</v>
      </c>
      <c r="E233">
        <v>35.4798018760047</v>
      </c>
      <c r="F233">
        <v>0</v>
      </c>
      <c r="G233" t="s">
        <v>49</v>
      </c>
      <c r="H233">
        <v>9.9999999999999995E-7</v>
      </c>
      <c r="I233">
        <v>66</v>
      </c>
      <c r="J233">
        <v>30</v>
      </c>
    </row>
    <row r="234" spans="1:10" x14ac:dyDescent="0.2">
      <c r="A234">
        <v>138</v>
      </c>
      <c r="B234">
        <v>50</v>
      </c>
      <c r="C234">
        <v>1</v>
      </c>
      <c r="D234">
        <v>0.1089</v>
      </c>
      <c r="E234">
        <v>33.294673342723399</v>
      </c>
      <c r="F234">
        <v>0</v>
      </c>
      <c r="G234" t="s">
        <v>49</v>
      </c>
      <c r="H234">
        <v>9.9999999999999995E-7</v>
      </c>
      <c r="I234">
        <v>66</v>
      </c>
      <c r="J234">
        <v>30</v>
      </c>
    </row>
    <row r="235" spans="1:10" x14ac:dyDescent="0.2">
      <c r="A235">
        <v>89</v>
      </c>
      <c r="B235">
        <v>50</v>
      </c>
      <c r="C235">
        <v>1</v>
      </c>
      <c r="D235">
        <v>0.13139999999999999</v>
      </c>
      <c r="E235">
        <v>41.984258146025198</v>
      </c>
      <c r="F235">
        <v>0</v>
      </c>
      <c r="G235" t="s">
        <v>49</v>
      </c>
      <c r="H235">
        <v>9.9999999999999995E-7</v>
      </c>
      <c r="I235">
        <v>66</v>
      </c>
      <c r="J235">
        <v>30</v>
      </c>
    </row>
    <row r="236" spans="1:10" x14ac:dyDescent="0.2">
      <c r="A236">
        <v>138</v>
      </c>
      <c r="B236">
        <v>50</v>
      </c>
      <c r="C236">
        <v>1</v>
      </c>
      <c r="D236">
        <v>0.15260000000000001</v>
      </c>
      <c r="E236">
        <v>39.737921900581497</v>
      </c>
      <c r="F236">
        <v>0</v>
      </c>
      <c r="G236" t="s">
        <v>49</v>
      </c>
      <c r="H236">
        <v>9.9999999999999995E-7</v>
      </c>
      <c r="I236">
        <v>56</v>
      </c>
      <c r="J236">
        <v>30</v>
      </c>
    </row>
    <row r="237" spans="1:10" x14ac:dyDescent="0.2">
      <c r="A237">
        <v>42</v>
      </c>
      <c r="B237">
        <v>50</v>
      </c>
      <c r="C237">
        <v>1</v>
      </c>
      <c r="D237">
        <v>0.15329999999999999</v>
      </c>
      <c r="E237">
        <v>47.351079859770799</v>
      </c>
      <c r="F237">
        <v>0</v>
      </c>
      <c r="G237" t="s">
        <v>49</v>
      </c>
      <c r="H237">
        <v>9.9999999999999995E-7</v>
      </c>
      <c r="I237">
        <v>56</v>
      </c>
      <c r="J237">
        <v>30</v>
      </c>
    </row>
    <row r="238" spans="1:10" x14ac:dyDescent="0.2">
      <c r="A238">
        <v>89</v>
      </c>
      <c r="B238">
        <v>50</v>
      </c>
      <c r="C238">
        <v>1</v>
      </c>
      <c r="D238">
        <v>0.15640000000000001</v>
      </c>
      <c r="E238">
        <v>51.334789768326999</v>
      </c>
      <c r="F238">
        <v>0</v>
      </c>
      <c r="G238" t="s">
        <v>49</v>
      </c>
      <c r="H238">
        <v>9.9999999999999995E-7</v>
      </c>
      <c r="I238">
        <v>56</v>
      </c>
      <c r="J238">
        <v>30</v>
      </c>
    </row>
    <row r="239" spans="1:10" x14ac:dyDescent="0.2">
      <c r="A239">
        <v>42</v>
      </c>
      <c r="B239">
        <v>50</v>
      </c>
      <c r="C239">
        <v>1</v>
      </c>
      <c r="D239">
        <v>0.1246</v>
      </c>
      <c r="E239">
        <v>34.0872724396176</v>
      </c>
      <c r="F239">
        <v>0</v>
      </c>
      <c r="G239" t="s">
        <v>49</v>
      </c>
      <c r="H239">
        <v>9.9999999999999995E-7</v>
      </c>
      <c r="I239">
        <v>16</v>
      </c>
      <c r="J239">
        <v>30</v>
      </c>
    </row>
    <row r="240" spans="1:10" x14ac:dyDescent="0.2">
      <c r="A240">
        <v>138</v>
      </c>
      <c r="B240">
        <v>50</v>
      </c>
      <c r="C240">
        <v>1</v>
      </c>
      <c r="D240">
        <v>0.15129999999999999</v>
      </c>
      <c r="E240">
        <v>35.484631178900599</v>
      </c>
      <c r="F240">
        <v>0</v>
      </c>
      <c r="G240" t="s">
        <v>49</v>
      </c>
      <c r="H240">
        <v>9.9999999999999995E-7</v>
      </c>
      <c r="I240">
        <v>16</v>
      </c>
      <c r="J240">
        <v>30</v>
      </c>
    </row>
    <row r="241" spans="1:10" x14ac:dyDescent="0.2">
      <c r="A241">
        <v>89</v>
      </c>
      <c r="B241">
        <v>50</v>
      </c>
      <c r="C241">
        <v>1</v>
      </c>
      <c r="D241">
        <v>0.14729999999999999</v>
      </c>
      <c r="E241">
        <v>31.7313497308641</v>
      </c>
      <c r="F241">
        <v>0</v>
      </c>
      <c r="G241" t="s">
        <v>49</v>
      </c>
      <c r="H241">
        <v>9.9999999999999995E-7</v>
      </c>
      <c r="I241">
        <v>16</v>
      </c>
      <c r="J241">
        <v>30</v>
      </c>
    </row>
    <row r="242" spans="1:10" x14ac:dyDescent="0.2">
      <c r="A242">
        <v>42</v>
      </c>
      <c r="B242">
        <v>60</v>
      </c>
      <c r="C242">
        <v>1</v>
      </c>
      <c r="D242">
        <v>0.1641</v>
      </c>
      <c r="E242">
        <v>7.3132690112106502</v>
      </c>
      <c r="F242">
        <v>0</v>
      </c>
      <c r="G242" t="s">
        <v>49</v>
      </c>
      <c r="H242">
        <v>1E-3</v>
      </c>
      <c r="I242">
        <v>66</v>
      </c>
      <c r="J242">
        <v>30</v>
      </c>
    </row>
    <row r="243" spans="1:10" x14ac:dyDescent="0.2">
      <c r="A243">
        <v>138</v>
      </c>
      <c r="B243">
        <v>60</v>
      </c>
      <c r="C243">
        <v>1</v>
      </c>
      <c r="D243">
        <v>0.15679999999999999</v>
      </c>
      <c r="E243">
        <v>7.9530647229403204</v>
      </c>
      <c r="F243">
        <v>0</v>
      </c>
      <c r="G243" t="s">
        <v>49</v>
      </c>
      <c r="H243">
        <v>1E-3</v>
      </c>
      <c r="I243">
        <v>66</v>
      </c>
      <c r="J243">
        <v>30</v>
      </c>
    </row>
    <row r="244" spans="1:10" x14ac:dyDescent="0.2">
      <c r="A244">
        <v>89</v>
      </c>
      <c r="B244">
        <v>60</v>
      </c>
      <c r="C244">
        <v>1</v>
      </c>
      <c r="D244">
        <v>0.18859999999999999</v>
      </c>
      <c r="E244">
        <v>7.3003036910667998</v>
      </c>
      <c r="F244">
        <v>0</v>
      </c>
      <c r="G244" t="s">
        <v>49</v>
      </c>
      <c r="H244">
        <v>1E-3</v>
      </c>
      <c r="I244">
        <v>66</v>
      </c>
      <c r="J244">
        <v>30</v>
      </c>
    </row>
    <row r="245" spans="1:10" x14ac:dyDescent="0.2">
      <c r="A245">
        <v>42</v>
      </c>
      <c r="B245">
        <v>60</v>
      </c>
      <c r="C245">
        <v>1</v>
      </c>
      <c r="D245">
        <v>0.18140000000000001</v>
      </c>
      <c r="E245">
        <v>8.2522405530325997</v>
      </c>
      <c r="F245">
        <v>0</v>
      </c>
      <c r="G245" t="s">
        <v>49</v>
      </c>
      <c r="H245">
        <v>1E-3</v>
      </c>
      <c r="I245">
        <v>56</v>
      </c>
      <c r="J245">
        <v>30</v>
      </c>
    </row>
    <row r="246" spans="1:10" x14ac:dyDescent="0.2">
      <c r="A246">
        <v>138</v>
      </c>
      <c r="B246">
        <v>60</v>
      </c>
      <c r="C246">
        <v>1</v>
      </c>
      <c r="D246">
        <v>0.18940000000000001</v>
      </c>
      <c r="E246">
        <v>8.6036345283500797</v>
      </c>
      <c r="F246">
        <v>0</v>
      </c>
      <c r="G246" t="s">
        <v>49</v>
      </c>
      <c r="H246">
        <v>1E-3</v>
      </c>
      <c r="I246">
        <v>56</v>
      </c>
      <c r="J246">
        <v>30</v>
      </c>
    </row>
    <row r="247" spans="1:10" x14ac:dyDescent="0.2">
      <c r="A247">
        <v>89</v>
      </c>
      <c r="B247">
        <v>60</v>
      </c>
      <c r="C247">
        <v>1</v>
      </c>
      <c r="D247">
        <v>0.1855</v>
      </c>
      <c r="E247">
        <v>8.2798891919665003</v>
      </c>
      <c r="F247">
        <v>0</v>
      </c>
      <c r="G247" t="s">
        <v>49</v>
      </c>
      <c r="H247">
        <v>1E-3</v>
      </c>
      <c r="I247">
        <v>56</v>
      </c>
      <c r="J247">
        <v>30</v>
      </c>
    </row>
    <row r="248" spans="1:10" x14ac:dyDescent="0.2">
      <c r="A248">
        <v>42</v>
      </c>
      <c r="B248">
        <v>60</v>
      </c>
      <c r="C248">
        <v>1</v>
      </c>
      <c r="D248">
        <v>0.13850000000000001</v>
      </c>
      <c r="E248">
        <v>7.0706877750344503</v>
      </c>
      <c r="F248">
        <v>0</v>
      </c>
      <c r="G248" t="s">
        <v>49</v>
      </c>
      <c r="H248">
        <v>1E-3</v>
      </c>
      <c r="I248">
        <v>16</v>
      </c>
      <c r="J248">
        <v>30</v>
      </c>
    </row>
    <row r="249" spans="1:10" x14ac:dyDescent="0.2">
      <c r="A249">
        <v>138</v>
      </c>
      <c r="B249">
        <v>60</v>
      </c>
      <c r="C249">
        <v>1</v>
      </c>
      <c r="D249">
        <v>0.1893</v>
      </c>
      <c r="E249">
        <v>8.2028625262901098</v>
      </c>
      <c r="F249">
        <v>0</v>
      </c>
      <c r="G249" t="s">
        <v>49</v>
      </c>
      <c r="H249">
        <v>1E-3</v>
      </c>
      <c r="I249">
        <v>16</v>
      </c>
      <c r="J249">
        <v>30</v>
      </c>
    </row>
    <row r="250" spans="1:10" x14ac:dyDescent="0.2">
      <c r="A250">
        <v>89</v>
      </c>
      <c r="B250">
        <v>60</v>
      </c>
      <c r="C250">
        <v>1</v>
      </c>
      <c r="D250">
        <v>0.18310000000000001</v>
      </c>
      <c r="E250">
        <v>7.7653882410377202</v>
      </c>
      <c r="F250">
        <v>0</v>
      </c>
      <c r="G250" t="s">
        <v>49</v>
      </c>
      <c r="H250">
        <v>1E-3</v>
      </c>
      <c r="I250">
        <v>16</v>
      </c>
      <c r="J250">
        <v>30</v>
      </c>
    </row>
    <row r="251" spans="1:10" x14ac:dyDescent="0.2">
      <c r="A251">
        <v>42</v>
      </c>
      <c r="B251">
        <v>60</v>
      </c>
      <c r="C251">
        <v>1</v>
      </c>
      <c r="D251">
        <v>0.14829999999999999</v>
      </c>
      <c r="E251">
        <v>12.690368532203101</v>
      </c>
      <c r="F251">
        <v>0</v>
      </c>
      <c r="G251" t="s">
        <v>49</v>
      </c>
      <c r="H251">
        <v>1E-4</v>
      </c>
      <c r="I251">
        <v>66</v>
      </c>
      <c r="J251">
        <v>30</v>
      </c>
    </row>
    <row r="252" spans="1:10" x14ac:dyDescent="0.2">
      <c r="A252">
        <v>138</v>
      </c>
      <c r="B252">
        <v>60</v>
      </c>
      <c r="C252">
        <v>1</v>
      </c>
      <c r="D252">
        <v>0.11409999999999999</v>
      </c>
      <c r="E252">
        <v>12.728023286908799</v>
      </c>
      <c r="F252">
        <v>0</v>
      </c>
      <c r="G252" t="s">
        <v>49</v>
      </c>
      <c r="H252">
        <v>1E-4</v>
      </c>
      <c r="I252">
        <v>66</v>
      </c>
      <c r="J252">
        <v>30</v>
      </c>
    </row>
    <row r="253" spans="1:10" x14ac:dyDescent="0.2">
      <c r="A253">
        <v>89</v>
      </c>
      <c r="B253">
        <v>60</v>
      </c>
      <c r="C253">
        <v>1</v>
      </c>
      <c r="D253">
        <v>0.1421</v>
      </c>
      <c r="E253">
        <v>10.626891726162199</v>
      </c>
      <c r="F253">
        <v>0</v>
      </c>
      <c r="G253" t="s">
        <v>49</v>
      </c>
      <c r="H253">
        <v>1E-4</v>
      </c>
      <c r="I253">
        <v>66</v>
      </c>
      <c r="J253">
        <v>30</v>
      </c>
    </row>
    <row r="254" spans="1:10" x14ac:dyDescent="0.2">
      <c r="A254">
        <v>42</v>
      </c>
      <c r="B254">
        <v>60</v>
      </c>
      <c r="C254">
        <v>1</v>
      </c>
      <c r="D254">
        <v>0.1454</v>
      </c>
      <c r="E254">
        <v>13.2458051522262</v>
      </c>
      <c r="F254">
        <v>0</v>
      </c>
      <c r="G254" t="s">
        <v>49</v>
      </c>
      <c r="H254">
        <v>1E-4</v>
      </c>
      <c r="I254">
        <v>56</v>
      </c>
      <c r="J254">
        <v>30</v>
      </c>
    </row>
    <row r="255" spans="1:10" x14ac:dyDescent="0.2">
      <c r="A255">
        <v>138</v>
      </c>
      <c r="B255">
        <v>60</v>
      </c>
      <c r="C255">
        <v>1</v>
      </c>
      <c r="D255">
        <v>0.108</v>
      </c>
      <c r="E255">
        <v>11.7030392382293</v>
      </c>
      <c r="F255">
        <v>0</v>
      </c>
      <c r="G255" t="s">
        <v>49</v>
      </c>
      <c r="H255">
        <v>1E-4</v>
      </c>
      <c r="I255">
        <v>56</v>
      </c>
      <c r="J255">
        <v>30</v>
      </c>
    </row>
    <row r="256" spans="1:10" x14ac:dyDescent="0.2">
      <c r="A256">
        <v>89</v>
      </c>
      <c r="B256">
        <v>60</v>
      </c>
      <c r="C256">
        <v>1</v>
      </c>
      <c r="D256">
        <v>0.22109999999999999</v>
      </c>
      <c r="E256">
        <v>14.008286039810599</v>
      </c>
      <c r="F256">
        <v>0</v>
      </c>
      <c r="G256" t="s">
        <v>49</v>
      </c>
      <c r="H256">
        <v>1E-4</v>
      </c>
      <c r="I256">
        <v>56</v>
      </c>
      <c r="J256">
        <v>30</v>
      </c>
    </row>
    <row r="257" spans="1:10" x14ac:dyDescent="0.2">
      <c r="A257">
        <v>42</v>
      </c>
      <c r="B257">
        <v>60</v>
      </c>
      <c r="C257">
        <v>1</v>
      </c>
      <c r="D257">
        <v>0.12859999999999999</v>
      </c>
      <c r="E257">
        <v>11.829584524035401</v>
      </c>
      <c r="F257">
        <v>0</v>
      </c>
      <c r="G257" t="s">
        <v>49</v>
      </c>
      <c r="H257">
        <v>1E-4</v>
      </c>
      <c r="I257">
        <v>16</v>
      </c>
      <c r="J257">
        <v>30</v>
      </c>
    </row>
    <row r="258" spans="1:10" x14ac:dyDescent="0.2">
      <c r="A258">
        <v>138</v>
      </c>
      <c r="B258">
        <v>60</v>
      </c>
      <c r="C258">
        <v>1</v>
      </c>
      <c r="D258">
        <v>0.1164</v>
      </c>
      <c r="E258">
        <v>11.1481156270019</v>
      </c>
      <c r="F258">
        <v>0</v>
      </c>
      <c r="G258" t="s">
        <v>49</v>
      </c>
      <c r="H258">
        <v>1E-4</v>
      </c>
      <c r="I258">
        <v>16</v>
      </c>
      <c r="J258">
        <v>30</v>
      </c>
    </row>
    <row r="259" spans="1:10" x14ac:dyDescent="0.2">
      <c r="A259">
        <v>89</v>
      </c>
      <c r="B259">
        <v>60</v>
      </c>
      <c r="C259">
        <v>1</v>
      </c>
      <c r="D259">
        <v>0.1583</v>
      </c>
      <c r="E259">
        <v>11.826177428942099</v>
      </c>
      <c r="F259">
        <v>0</v>
      </c>
      <c r="G259" t="s">
        <v>49</v>
      </c>
      <c r="H259">
        <v>1E-4</v>
      </c>
      <c r="I259">
        <v>16</v>
      </c>
      <c r="J259">
        <v>30</v>
      </c>
    </row>
    <row r="260" spans="1:10" x14ac:dyDescent="0.2">
      <c r="A260">
        <v>42</v>
      </c>
      <c r="B260">
        <v>60</v>
      </c>
      <c r="C260">
        <v>1</v>
      </c>
      <c r="D260">
        <v>0.14779999999999999</v>
      </c>
      <c r="E260">
        <v>19.590266630053499</v>
      </c>
      <c r="F260">
        <v>0</v>
      </c>
      <c r="G260" t="s">
        <v>49</v>
      </c>
      <c r="H260">
        <v>1.0000000000000001E-5</v>
      </c>
      <c r="I260">
        <v>66</v>
      </c>
      <c r="J260">
        <v>30</v>
      </c>
    </row>
    <row r="261" spans="1:10" x14ac:dyDescent="0.2">
      <c r="A261">
        <v>138</v>
      </c>
      <c r="B261">
        <v>60</v>
      </c>
      <c r="C261">
        <v>1</v>
      </c>
      <c r="D261">
        <v>0.13789999999999999</v>
      </c>
      <c r="E261">
        <v>18.121508941985599</v>
      </c>
      <c r="F261">
        <v>0</v>
      </c>
      <c r="G261" t="s">
        <v>49</v>
      </c>
      <c r="H261">
        <v>1.0000000000000001E-5</v>
      </c>
      <c r="I261">
        <v>66</v>
      </c>
      <c r="J261">
        <v>30</v>
      </c>
    </row>
    <row r="262" spans="1:10" x14ac:dyDescent="0.2">
      <c r="A262">
        <v>89</v>
      </c>
      <c r="B262">
        <v>60</v>
      </c>
      <c r="C262">
        <v>1</v>
      </c>
      <c r="D262">
        <v>0.17560000000000001</v>
      </c>
      <c r="E262">
        <v>16.160048090852701</v>
      </c>
      <c r="F262">
        <v>0</v>
      </c>
      <c r="G262" t="s">
        <v>49</v>
      </c>
      <c r="H262">
        <v>1.0000000000000001E-5</v>
      </c>
      <c r="I262">
        <v>66</v>
      </c>
      <c r="J262">
        <v>30</v>
      </c>
    </row>
    <row r="263" spans="1:10" x14ac:dyDescent="0.2">
      <c r="A263">
        <v>138</v>
      </c>
      <c r="B263">
        <v>60</v>
      </c>
      <c r="C263">
        <v>1</v>
      </c>
      <c r="D263">
        <v>0.1173</v>
      </c>
      <c r="E263">
        <v>16.6760057620704</v>
      </c>
      <c r="F263">
        <v>0</v>
      </c>
      <c r="G263" t="s">
        <v>49</v>
      </c>
      <c r="H263">
        <v>1.0000000000000001E-5</v>
      </c>
      <c r="I263">
        <v>56</v>
      </c>
      <c r="J263">
        <v>30</v>
      </c>
    </row>
    <row r="264" spans="1:10" x14ac:dyDescent="0.2">
      <c r="A264">
        <v>42</v>
      </c>
      <c r="B264">
        <v>60</v>
      </c>
      <c r="C264">
        <v>1</v>
      </c>
      <c r="D264">
        <v>0.1515</v>
      </c>
      <c r="E264">
        <v>17.7919258843176</v>
      </c>
      <c r="F264">
        <v>0</v>
      </c>
      <c r="G264" t="s">
        <v>49</v>
      </c>
      <c r="H264">
        <v>1.0000000000000001E-5</v>
      </c>
      <c r="I264">
        <v>56</v>
      </c>
      <c r="J264">
        <v>30</v>
      </c>
    </row>
    <row r="265" spans="1:10" x14ac:dyDescent="0.2">
      <c r="A265">
        <v>89</v>
      </c>
      <c r="B265">
        <v>60</v>
      </c>
      <c r="C265">
        <v>1</v>
      </c>
      <c r="D265">
        <v>0.1394</v>
      </c>
      <c r="E265">
        <v>17.830192473251302</v>
      </c>
      <c r="F265">
        <v>0</v>
      </c>
      <c r="G265" t="s">
        <v>49</v>
      </c>
      <c r="H265">
        <v>1.0000000000000001E-5</v>
      </c>
      <c r="I265">
        <v>56</v>
      </c>
      <c r="J265">
        <v>30</v>
      </c>
    </row>
    <row r="266" spans="1:10" x14ac:dyDescent="0.2">
      <c r="A266">
        <v>138</v>
      </c>
      <c r="B266">
        <v>60</v>
      </c>
      <c r="C266">
        <v>1</v>
      </c>
      <c r="D266">
        <v>0.1207</v>
      </c>
      <c r="E266">
        <v>15.3248079861514</v>
      </c>
      <c r="F266">
        <v>0</v>
      </c>
      <c r="G266" t="s">
        <v>49</v>
      </c>
      <c r="H266">
        <v>1.0000000000000001E-5</v>
      </c>
      <c r="I266">
        <v>16</v>
      </c>
      <c r="J266">
        <v>30</v>
      </c>
    </row>
    <row r="267" spans="1:10" x14ac:dyDescent="0.2">
      <c r="A267">
        <v>42</v>
      </c>
      <c r="B267">
        <v>60</v>
      </c>
      <c r="C267">
        <v>1</v>
      </c>
      <c r="D267">
        <v>0.16259999999999999</v>
      </c>
      <c r="E267">
        <v>16.917127092834502</v>
      </c>
      <c r="F267">
        <v>0</v>
      </c>
      <c r="G267" t="s">
        <v>49</v>
      </c>
      <c r="H267">
        <v>1.0000000000000001E-5</v>
      </c>
      <c r="I267">
        <v>16</v>
      </c>
      <c r="J267">
        <v>30</v>
      </c>
    </row>
    <row r="268" spans="1:10" x14ac:dyDescent="0.2">
      <c r="A268">
        <v>89</v>
      </c>
      <c r="B268">
        <v>60</v>
      </c>
      <c r="C268">
        <v>1</v>
      </c>
      <c r="D268">
        <v>0.16969999999999999</v>
      </c>
      <c r="E268">
        <v>18.9893910102546</v>
      </c>
      <c r="F268">
        <v>0</v>
      </c>
      <c r="G268" t="s">
        <v>49</v>
      </c>
      <c r="H268">
        <v>1.0000000000000001E-5</v>
      </c>
      <c r="I268">
        <v>16</v>
      </c>
      <c r="J268">
        <v>30</v>
      </c>
    </row>
    <row r="269" spans="1:10" x14ac:dyDescent="0.2">
      <c r="A269">
        <v>138</v>
      </c>
      <c r="B269">
        <v>60</v>
      </c>
      <c r="C269">
        <v>1</v>
      </c>
      <c r="D269">
        <v>0.15620000000000001</v>
      </c>
      <c r="E269">
        <v>48.389226478990103</v>
      </c>
      <c r="F269">
        <v>0</v>
      </c>
      <c r="G269" t="s">
        <v>49</v>
      </c>
      <c r="H269">
        <v>9.9999999999999995E-7</v>
      </c>
      <c r="I269">
        <v>66</v>
      </c>
      <c r="J269">
        <v>30</v>
      </c>
    </row>
    <row r="270" spans="1:10" x14ac:dyDescent="0.2">
      <c r="A270">
        <v>42</v>
      </c>
      <c r="B270">
        <v>60</v>
      </c>
      <c r="C270">
        <v>1</v>
      </c>
      <c r="D270">
        <v>0.17019999999999999</v>
      </c>
      <c r="E270">
        <v>46.5442581181414</v>
      </c>
      <c r="F270">
        <v>0</v>
      </c>
      <c r="G270" t="s">
        <v>49</v>
      </c>
      <c r="H270">
        <v>9.9999999999999995E-7</v>
      </c>
      <c r="I270">
        <v>66</v>
      </c>
      <c r="J270">
        <v>30</v>
      </c>
    </row>
    <row r="271" spans="1:10" x14ac:dyDescent="0.2">
      <c r="A271">
        <v>89</v>
      </c>
      <c r="B271">
        <v>60</v>
      </c>
      <c r="C271">
        <v>1</v>
      </c>
      <c r="D271">
        <v>0.1462</v>
      </c>
      <c r="E271">
        <v>57.434636977035503</v>
      </c>
      <c r="F271">
        <v>0</v>
      </c>
      <c r="G271" t="s">
        <v>49</v>
      </c>
      <c r="H271">
        <v>9.9999999999999995E-7</v>
      </c>
      <c r="I271">
        <v>66</v>
      </c>
      <c r="J271">
        <v>30</v>
      </c>
    </row>
    <row r="272" spans="1:10" x14ac:dyDescent="0.2">
      <c r="A272">
        <v>138</v>
      </c>
      <c r="B272">
        <v>60</v>
      </c>
      <c r="C272">
        <v>1</v>
      </c>
      <c r="D272">
        <v>0.16250000000000001</v>
      </c>
      <c r="E272">
        <v>47.985224893316598</v>
      </c>
      <c r="F272">
        <v>0</v>
      </c>
      <c r="G272" t="s">
        <v>49</v>
      </c>
      <c r="H272">
        <v>9.9999999999999995E-7</v>
      </c>
      <c r="I272">
        <v>56</v>
      </c>
      <c r="J272">
        <v>30</v>
      </c>
    </row>
    <row r="273" spans="1:10" x14ac:dyDescent="0.2">
      <c r="A273">
        <v>42</v>
      </c>
      <c r="B273">
        <v>60</v>
      </c>
      <c r="C273">
        <v>1</v>
      </c>
      <c r="D273">
        <v>0.1414</v>
      </c>
      <c r="E273">
        <v>56.041049757972303</v>
      </c>
      <c r="F273">
        <v>0</v>
      </c>
      <c r="G273" t="s">
        <v>49</v>
      </c>
      <c r="H273">
        <v>9.9999999999999995E-7</v>
      </c>
      <c r="I273">
        <v>56</v>
      </c>
      <c r="J273">
        <v>30</v>
      </c>
    </row>
    <row r="274" spans="1:10" x14ac:dyDescent="0.2">
      <c r="A274">
        <v>89</v>
      </c>
      <c r="B274">
        <v>60</v>
      </c>
      <c r="C274">
        <v>1</v>
      </c>
      <c r="D274">
        <v>0.14249999999999999</v>
      </c>
      <c r="E274">
        <v>55.963192473165599</v>
      </c>
      <c r="F274">
        <v>0</v>
      </c>
      <c r="G274" t="s">
        <v>49</v>
      </c>
      <c r="H274">
        <v>9.9999999999999995E-7</v>
      </c>
      <c r="I274">
        <v>56</v>
      </c>
      <c r="J274">
        <v>30</v>
      </c>
    </row>
    <row r="275" spans="1:10" x14ac:dyDescent="0.2">
      <c r="A275">
        <v>138</v>
      </c>
      <c r="B275">
        <v>60</v>
      </c>
      <c r="C275">
        <v>1</v>
      </c>
      <c r="D275">
        <v>0.1847</v>
      </c>
      <c r="E275">
        <v>54.648927114903898</v>
      </c>
      <c r="F275">
        <v>0</v>
      </c>
      <c r="G275" t="s">
        <v>49</v>
      </c>
      <c r="H275">
        <v>9.9999999999999995E-7</v>
      </c>
      <c r="I275">
        <v>16</v>
      </c>
      <c r="J275">
        <v>30</v>
      </c>
    </row>
    <row r="276" spans="1:10" x14ac:dyDescent="0.2">
      <c r="A276">
        <v>42</v>
      </c>
      <c r="B276">
        <v>60</v>
      </c>
      <c r="C276">
        <v>1</v>
      </c>
      <c r="D276">
        <v>0.18590000000000001</v>
      </c>
      <c r="E276">
        <v>44.610738567076602</v>
      </c>
      <c r="F276">
        <v>0</v>
      </c>
      <c r="G276" t="s">
        <v>49</v>
      </c>
      <c r="H276">
        <v>9.9999999999999995E-7</v>
      </c>
      <c r="I276">
        <v>16</v>
      </c>
      <c r="J276">
        <v>30</v>
      </c>
    </row>
    <row r="277" spans="1:10" x14ac:dyDescent="0.2">
      <c r="A277">
        <v>89</v>
      </c>
      <c r="B277">
        <v>60</v>
      </c>
      <c r="C277">
        <v>1</v>
      </c>
      <c r="D277">
        <v>0.20580000000000001</v>
      </c>
      <c r="E277">
        <v>45.220063677057603</v>
      </c>
      <c r="F277">
        <v>0</v>
      </c>
      <c r="G277" t="s">
        <v>49</v>
      </c>
      <c r="H277">
        <v>9.9999999999999995E-7</v>
      </c>
      <c r="I277">
        <v>16</v>
      </c>
      <c r="J277">
        <v>30</v>
      </c>
    </row>
    <row r="278" spans="1:10" x14ac:dyDescent="0.2">
      <c r="A278">
        <v>138</v>
      </c>
      <c r="B278">
        <v>70</v>
      </c>
      <c r="C278">
        <v>1</v>
      </c>
      <c r="D278">
        <v>0.21460000000000001</v>
      </c>
      <c r="E278">
        <v>10.1083221160806</v>
      </c>
      <c r="F278">
        <v>0</v>
      </c>
      <c r="G278" t="s">
        <v>49</v>
      </c>
      <c r="H278">
        <v>1E-3</v>
      </c>
      <c r="I278">
        <v>66</v>
      </c>
      <c r="J278">
        <v>30</v>
      </c>
    </row>
    <row r="279" spans="1:10" x14ac:dyDescent="0.2">
      <c r="A279">
        <v>42</v>
      </c>
      <c r="B279">
        <v>70</v>
      </c>
      <c r="C279">
        <v>1</v>
      </c>
      <c r="D279">
        <v>0.1885</v>
      </c>
      <c r="E279">
        <v>11.2881089681759</v>
      </c>
      <c r="F279">
        <v>0</v>
      </c>
      <c r="G279" t="s">
        <v>49</v>
      </c>
      <c r="H279">
        <v>1E-3</v>
      </c>
      <c r="I279">
        <v>66</v>
      </c>
      <c r="J279">
        <v>30</v>
      </c>
    </row>
    <row r="280" spans="1:10" x14ac:dyDescent="0.2">
      <c r="A280">
        <v>138</v>
      </c>
      <c r="B280">
        <v>70</v>
      </c>
      <c r="C280">
        <v>1</v>
      </c>
      <c r="D280">
        <v>0.22470000000000001</v>
      </c>
      <c r="E280">
        <v>9.3106992691755295</v>
      </c>
      <c r="F280">
        <v>0</v>
      </c>
      <c r="G280" t="s">
        <v>49</v>
      </c>
      <c r="H280">
        <v>1E-3</v>
      </c>
      <c r="I280">
        <v>56</v>
      </c>
      <c r="J280">
        <v>30</v>
      </c>
    </row>
    <row r="281" spans="1:10" x14ac:dyDescent="0.2">
      <c r="A281">
        <v>89</v>
      </c>
      <c r="B281">
        <v>70</v>
      </c>
      <c r="C281">
        <v>1</v>
      </c>
      <c r="D281">
        <v>0.2283</v>
      </c>
      <c r="E281">
        <v>12.250426418147899</v>
      </c>
      <c r="F281">
        <v>0</v>
      </c>
      <c r="G281" t="s">
        <v>49</v>
      </c>
      <c r="H281">
        <v>1E-3</v>
      </c>
      <c r="I281">
        <v>66</v>
      </c>
      <c r="J281">
        <v>30</v>
      </c>
    </row>
    <row r="282" spans="1:10" x14ac:dyDescent="0.2">
      <c r="A282">
        <v>42</v>
      </c>
      <c r="B282">
        <v>70</v>
      </c>
      <c r="C282">
        <v>1</v>
      </c>
      <c r="D282">
        <v>0.19420000000000001</v>
      </c>
      <c r="E282">
        <v>11.991396446246601</v>
      </c>
      <c r="F282">
        <v>0</v>
      </c>
      <c r="G282" t="s">
        <v>49</v>
      </c>
      <c r="H282">
        <v>1E-3</v>
      </c>
      <c r="I282">
        <v>56</v>
      </c>
      <c r="J282">
        <v>30</v>
      </c>
    </row>
    <row r="283" spans="1:10" x14ac:dyDescent="0.2">
      <c r="A283">
        <v>15</v>
      </c>
      <c r="B283">
        <v>10</v>
      </c>
      <c r="C283">
        <v>1</v>
      </c>
      <c r="D283">
        <v>8.4900000000000003E-2</v>
      </c>
      <c r="E283">
        <v>2.88318545324727</v>
      </c>
      <c r="F283">
        <v>0</v>
      </c>
      <c r="G283" t="s">
        <v>49</v>
      </c>
      <c r="H283">
        <v>1E-3</v>
      </c>
      <c r="I283">
        <v>66</v>
      </c>
      <c r="J283">
        <v>30</v>
      </c>
    </row>
    <row r="284" spans="1:10" x14ac:dyDescent="0.2">
      <c r="A284">
        <v>15</v>
      </c>
      <c r="B284">
        <v>10</v>
      </c>
      <c r="C284">
        <v>1</v>
      </c>
      <c r="D284">
        <v>5.74E-2</v>
      </c>
      <c r="E284">
        <v>2.01567891705781</v>
      </c>
      <c r="F284">
        <v>0</v>
      </c>
      <c r="G284" t="s">
        <v>49</v>
      </c>
      <c r="H284">
        <v>1E-3</v>
      </c>
      <c r="I284">
        <v>56</v>
      </c>
      <c r="J284">
        <v>30</v>
      </c>
    </row>
    <row r="285" spans="1:10" x14ac:dyDescent="0.2">
      <c r="A285">
        <v>0</v>
      </c>
      <c r="B285">
        <v>10</v>
      </c>
      <c r="C285">
        <v>1</v>
      </c>
      <c r="D285">
        <v>9.0999999999999998E-2</v>
      </c>
      <c r="E285">
        <v>1.76822848292067</v>
      </c>
      <c r="F285">
        <v>0</v>
      </c>
      <c r="G285" t="s">
        <v>49</v>
      </c>
      <c r="H285">
        <v>1E-3</v>
      </c>
      <c r="I285">
        <v>66</v>
      </c>
      <c r="J285">
        <v>30</v>
      </c>
    </row>
    <row r="286" spans="1:10" x14ac:dyDescent="0.2">
      <c r="A286">
        <v>138</v>
      </c>
      <c r="B286">
        <v>70</v>
      </c>
      <c r="C286">
        <v>1</v>
      </c>
      <c r="D286">
        <v>0.17069999999999999</v>
      </c>
      <c r="E286">
        <v>11.167513204272799</v>
      </c>
      <c r="F286">
        <v>0</v>
      </c>
      <c r="G286" t="s">
        <v>49</v>
      </c>
      <c r="H286">
        <v>1E-3</v>
      </c>
      <c r="I286">
        <v>16</v>
      </c>
      <c r="J286">
        <v>30</v>
      </c>
    </row>
    <row r="287" spans="1:10" x14ac:dyDescent="0.2">
      <c r="A287">
        <v>89</v>
      </c>
      <c r="B287">
        <v>70</v>
      </c>
      <c r="C287">
        <v>1</v>
      </c>
      <c r="D287">
        <v>0.19259999999999999</v>
      </c>
      <c r="E287">
        <v>11.044589144177699</v>
      </c>
      <c r="F287">
        <v>0</v>
      </c>
      <c r="G287" t="s">
        <v>49</v>
      </c>
      <c r="H287">
        <v>1E-3</v>
      </c>
      <c r="I287">
        <v>56</v>
      </c>
      <c r="J287">
        <v>30</v>
      </c>
    </row>
    <row r="288" spans="1:10" x14ac:dyDescent="0.2">
      <c r="A288">
        <v>15</v>
      </c>
      <c r="B288">
        <v>10</v>
      </c>
      <c r="C288">
        <v>1</v>
      </c>
      <c r="D288">
        <v>9.7500000000000003E-2</v>
      </c>
      <c r="E288">
        <v>2.11075897607952</v>
      </c>
      <c r="F288">
        <v>0</v>
      </c>
      <c r="G288" t="s">
        <v>49</v>
      </c>
      <c r="H288">
        <v>1E-3</v>
      </c>
      <c r="I288">
        <v>16</v>
      </c>
      <c r="J288">
        <v>30</v>
      </c>
    </row>
    <row r="289" spans="1:10" x14ac:dyDescent="0.2">
      <c r="A289">
        <v>0</v>
      </c>
      <c r="B289">
        <v>10</v>
      </c>
      <c r="C289">
        <v>1</v>
      </c>
      <c r="D289">
        <v>6.3399999999999998E-2</v>
      </c>
      <c r="E289">
        <v>1.6589992786757599</v>
      </c>
      <c r="F289">
        <v>0</v>
      </c>
      <c r="G289" t="s">
        <v>49</v>
      </c>
      <c r="H289">
        <v>1E-3</v>
      </c>
      <c r="I289">
        <v>56</v>
      </c>
      <c r="J289">
        <v>30</v>
      </c>
    </row>
    <row r="290" spans="1:10" x14ac:dyDescent="0.2">
      <c r="A290">
        <v>42</v>
      </c>
      <c r="B290">
        <v>70</v>
      </c>
      <c r="C290">
        <v>1</v>
      </c>
      <c r="D290">
        <v>0.1666</v>
      </c>
      <c r="E290">
        <v>10.007026631384999</v>
      </c>
      <c r="F290">
        <v>0</v>
      </c>
      <c r="G290" t="s">
        <v>49</v>
      </c>
      <c r="H290">
        <v>1E-3</v>
      </c>
      <c r="I290">
        <v>16</v>
      </c>
      <c r="J290">
        <v>30</v>
      </c>
    </row>
    <row r="291" spans="1:10" x14ac:dyDescent="0.2">
      <c r="A291">
        <v>0</v>
      </c>
      <c r="B291">
        <v>10</v>
      </c>
      <c r="C291">
        <v>1</v>
      </c>
      <c r="D291">
        <v>9.8500000000000004E-2</v>
      </c>
      <c r="E291">
        <v>2.6942123579792598</v>
      </c>
      <c r="F291">
        <v>0</v>
      </c>
      <c r="G291" t="s">
        <v>49</v>
      </c>
      <c r="H291">
        <v>1E-3</v>
      </c>
      <c r="I291">
        <v>16</v>
      </c>
      <c r="J291">
        <v>30</v>
      </c>
    </row>
    <row r="292" spans="1:10" x14ac:dyDescent="0.2">
      <c r="A292">
        <v>15</v>
      </c>
      <c r="B292">
        <v>10</v>
      </c>
      <c r="C292">
        <v>1</v>
      </c>
      <c r="D292">
        <v>2.35E-2</v>
      </c>
      <c r="E292">
        <v>5.6184002896770799</v>
      </c>
      <c r="F292">
        <v>0</v>
      </c>
      <c r="G292" t="s">
        <v>49</v>
      </c>
      <c r="H292">
        <v>1E-4</v>
      </c>
      <c r="I292">
        <v>66</v>
      </c>
      <c r="J292">
        <v>30</v>
      </c>
    </row>
    <row r="293" spans="1:10" x14ac:dyDescent="0.2">
      <c r="A293">
        <v>0</v>
      </c>
      <c r="B293">
        <v>10</v>
      </c>
      <c r="C293">
        <v>1</v>
      </c>
      <c r="D293">
        <v>3.4000000000000002E-2</v>
      </c>
      <c r="E293">
        <v>3.4380146022885998</v>
      </c>
      <c r="F293">
        <v>0</v>
      </c>
      <c r="G293" t="s">
        <v>49</v>
      </c>
      <c r="H293">
        <v>1E-4</v>
      </c>
      <c r="I293">
        <v>66</v>
      </c>
      <c r="J293">
        <v>30</v>
      </c>
    </row>
    <row r="294" spans="1:10" x14ac:dyDescent="0.2">
      <c r="A294">
        <v>15</v>
      </c>
      <c r="B294">
        <v>10</v>
      </c>
      <c r="C294">
        <v>1</v>
      </c>
      <c r="D294">
        <v>2.12E-2</v>
      </c>
      <c r="E294">
        <v>5.7987013142555899</v>
      </c>
      <c r="F294">
        <v>0</v>
      </c>
      <c r="G294" t="s">
        <v>49</v>
      </c>
      <c r="H294">
        <v>1E-4</v>
      </c>
      <c r="I294">
        <v>56</v>
      </c>
      <c r="J294">
        <v>30</v>
      </c>
    </row>
    <row r="295" spans="1:10" x14ac:dyDescent="0.2">
      <c r="A295">
        <v>0</v>
      </c>
      <c r="B295">
        <v>10</v>
      </c>
      <c r="C295">
        <v>1</v>
      </c>
      <c r="D295">
        <v>3.8300000000000001E-2</v>
      </c>
      <c r="E295">
        <v>4.9665230307727999</v>
      </c>
      <c r="F295">
        <v>0</v>
      </c>
      <c r="G295" t="s">
        <v>49</v>
      </c>
      <c r="H295">
        <v>1E-4</v>
      </c>
      <c r="I295">
        <v>56</v>
      </c>
      <c r="J295">
        <v>30</v>
      </c>
    </row>
    <row r="296" spans="1:10" x14ac:dyDescent="0.2">
      <c r="A296">
        <v>89</v>
      </c>
      <c r="B296">
        <v>70</v>
      </c>
      <c r="C296">
        <v>1</v>
      </c>
      <c r="D296">
        <v>0.16850000000000001</v>
      </c>
      <c r="E296">
        <v>10.214432236738499</v>
      </c>
      <c r="F296">
        <v>0</v>
      </c>
      <c r="G296" t="s">
        <v>49</v>
      </c>
      <c r="H296">
        <v>1E-3</v>
      </c>
      <c r="I296">
        <v>16</v>
      </c>
      <c r="J296">
        <v>30</v>
      </c>
    </row>
    <row r="297" spans="1:10" x14ac:dyDescent="0.2">
      <c r="A297">
        <v>138</v>
      </c>
      <c r="B297">
        <v>70</v>
      </c>
      <c r="C297">
        <v>1</v>
      </c>
      <c r="D297">
        <v>0.16209999999999999</v>
      </c>
      <c r="E297">
        <v>15.549025737680401</v>
      </c>
      <c r="F297">
        <v>0</v>
      </c>
      <c r="G297" t="s">
        <v>49</v>
      </c>
      <c r="H297">
        <v>1E-4</v>
      </c>
      <c r="I297">
        <v>66</v>
      </c>
      <c r="J297">
        <v>30</v>
      </c>
    </row>
    <row r="298" spans="1:10" x14ac:dyDescent="0.2">
      <c r="A298">
        <v>15</v>
      </c>
      <c r="B298">
        <v>10</v>
      </c>
      <c r="C298">
        <v>1</v>
      </c>
      <c r="D298">
        <v>2.1700000000000001E-2</v>
      </c>
      <c r="E298">
        <v>9.61096166213974</v>
      </c>
      <c r="F298">
        <v>0</v>
      </c>
      <c r="G298" t="s">
        <v>49</v>
      </c>
      <c r="H298">
        <v>1E-4</v>
      </c>
      <c r="I298">
        <v>16</v>
      </c>
      <c r="J298">
        <v>30</v>
      </c>
    </row>
    <row r="299" spans="1:10" x14ac:dyDescent="0.2">
      <c r="A299">
        <v>42</v>
      </c>
      <c r="B299">
        <v>70</v>
      </c>
      <c r="C299">
        <v>1</v>
      </c>
      <c r="D299">
        <v>0.18179999999999999</v>
      </c>
      <c r="E299">
        <v>14.919953151606</v>
      </c>
      <c r="F299">
        <v>0</v>
      </c>
      <c r="G299" t="s">
        <v>49</v>
      </c>
      <c r="H299">
        <v>1E-4</v>
      </c>
      <c r="I299">
        <v>66</v>
      </c>
      <c r="J299">
        <v>30</v>
      </c>
    </row>
    <row r="300" spans="1:10" x14ac:dyDescent="0.2">
      <c r="A300">
        <v>0</v>
      </c>
      <c r="B300">
        <v>10</v>
      </c>
      <c r="C300">
        <v>1</v>
      </c>
      <c r="D300">
        <v>3.5400000000000001E-2</v>
      </c>
      <c r="E300">
        <v>8.4443530188873392</v>
      </c>
      <c r="F300">
        <v>0</v>
      </c>
      <c r="G300" t="s">
        <v>49</v>
      </c>
      <c r="H300">
        <v>1E-4</v>
      </c>
      <c r="I300">
        <v>16</v>
      </c>
      <c r="J300">
        <v>30</v>
      </c>
    </row>
    <row r="301" spans="1:10" x14ac:dyDescent="0.2">
      <c r="A301">
        <v>89</v>
      </c>
      <c r="B301">
        <v>70</v>
      </c>
      <c r="C301">
        <v>1</v>
      </c>
      <c r="D301">
        <v>0.18909999999999999</v>
      </c>
      <c r="E301">
        <v>14.3263119682669</v>
      </c>
      <c r="F301">
        <v>0</v>
      </c>
      <c r="G301" t="s">
        <v>49</v>
      </c>
      <c r="H301">
        <v>1E-4</v>
      </c>
      <c r="I301">
        <v>66</v>
      </c>
      <c r="J301">
        <v>30</v>
      </c>
    </row>
    <row r="302" spans="1:10" x14ac:dyDescent="0.2">
      <c r="A302">
        <v>138</v>
      </c>
      <c r="B302">
        <v>70</v>
      </c>
      <c r="C302">
        <v>1</v>
      </c>
      <c r="D302">
        <v>0.17180000000000001</v>
      </c>
      <c r="E302">
        <v>10.9998624590225</v>
      </c>
      <c r="F302">
        <v>0</v>
      </c>
      <c r="G302" t="s">
        <v>49</v>
      </c>
      <c r="H302">
        <v>1E-4</v>
      </c>
      <c r="I302">
        <v>56</v>
      </c>
      <c r="J302">
        <v>30</v>
      </c>
    </row>
    <row r="303" spans="1:10" x14ac:dyDescent="0.2">
      <c r="A303">
        <v>15</v>
      </c>
      <c r="B303">
        <v>10</v>
      </c>
      <c r="C303">
        <v>1</v>
      </c>
      <c r="D303">
        <v>6.3E-2</v>
      </c>
      <c r="E303">
        <v>19.710437254980199</v>
      </c>
      <c r="F303">
        <v>0</v>
      </c>
      <c r="G303" t="s">
        <v>49</v>
      </c>
      <c r="H303">
        <v>1.0000000000000001E-5</v>
      </c>
      <c r="I303">
        <v>66</v>
      </c>
      <c r="J303">
        <v>30</v>
      </c>
    </row>
    <row r="304" spans="1:10" x14ac:dyDescent="0.2">
      <c r="A304">
        <v>42</v>
      </c>
      <c r="B304">
        <v>70</v>
      </c>
      <c r="C304">
        <v>1</v>
      </c>
      <c r="D304">
        <v>0.16009999999999999</v>
      </c>
      <c r="E304">
        <v>12.592639985959901</v>
      </c>
      <c r="F304">
        <v>0</v>
      </c>
      <c r="G304" t="s">
        <v>49</v>
      </c>
      <c r="H304">
        <v>1E-4</v>
      </c>
      <c r="I304">
        <v>56</v>
      </c>
      <c r="J304">
        <v>30</v>
      </c>
    </row>
    <row r="305" spans="1:10" x14ac:dyDescent="0.2">
      <c r="A305">
        <v>0</v>
      </c>
      <c r="B305">
        <v>10</v>
      </c>
      <c r="C305">
        <v>1</v>
      </c>
      <c r="D305">
        <v>3.8199999999999998E-2</v>
      </c>
      <c r="E305">
        <v>18.8343289988115</v>
      </c>
      <c r="F305">
        <v>0</v>
      </c>
      <c r="G305" t="s">
        <v>49</v>
      </c>
      <c r="H305">
        <v>1.0000000000000001E-5</v>
      </c>
      <c r="I305">
        <v>66</v>
      </c>
      <c r="J305">
        <v>30</v>
      </c>
    </row>
    <row r="306" spans="1:10" x14ac:dyDescent="0.2">
      <c r="A306">
        <v>89</v>
      </c>
      <c r="B306">
        <v>70</v>
      </c>
      <c r="C306">
        <v>1</v>
      </c>
      <c r="D306">
        <v>0.20130000000000001</v>
      </c>
      <c r="E306">
        <v>13.208284118678399</v>
      </c>
      <c r="F306">
        <v>0</v>
      </c>
      <c r="G306" t="s">
        <v>49</v>
      </c>
      <c r="H306">
        <v>1E-4</v>
      </c>
      <c r="I306">
        <v>56</v>
      </c>
      <c r="J306">
        <v>30</v>
      </c>
    </row>
    <row r="307" spans="1:10" x14ac:dyDescent="0.2">
      <c r="A307">
        <v>138</v>
      </c>
      <c r="B307">
        <v>70</v>
      </c>
      <c r="C307">
        <v>1</v>
      </c>
      <c r="D307">
        <v>0.1525</v>
      </c>
      <c r="E307">
        <v>13.6779702790081</v>
      </c>
      <c r="F307">
        <v>0</v>
      </c>
      <c r="G307" t="s">
        <v>49</v>
      </c>
      <c r="H307">
        <v>1E-4</v>
      </c>
      <c r="I307">
        <v>16</v>
      </c>
      <c r="J307">
        <v>30</v>
      </c>
    </row>
    <row r="308" spans="1:10" x14ac:dyDescent="0.2">
      <c r="A308">
        <v>42</v>
      </c>
      <c r="B308">
        <v>70</v>
      </c>
      <c r="C308">
        <v>1</v>
      </c>
      <c r="D308">
        <v>0.19839999999999999</v>
      </c>
      <c r="E308">
        <v>14.1640402581542</v>
      </c>
      <c r="F308">
        <v>0</v>
      </c>
      <c r="G308" t="s">
        <v>49</v>
      </c>
      <c r="H308">
        <v>1E-4</v>
      </c>
      <c r="I308">
        <v>16</v>
      </c>
      <c r="J308">
        <v>30</v>
      </c>
    </row>
    <row r="309" spans="1:10" x14ac:dyDescent="0.2">
      <c r="A309">
        <v>0</v>
      </c>
      <c r="B309">
        <v>10</v>
      </c>
      <c r="C309">
        <v>1</v>
      </c>
      <c r="D309">
        <v>5.2600000000000001E-2</v>
      </c>
      <c r="E309">
        <v>23.305891144089401</v>
      </c>
      <c r="F309">
        <v>0</v>
      </c>
      <c r="G309" t="s">
        <v>49</v>
      </c>
      <c r="H309">
        <v>1.0000000000000001E-5</v>
      </c>
      <c r="I309">
        <v>56</v>
      </c>
      <c r="J309">
        <v>30</v>
      </c>
    </row>
    <row r="310" spans="1:10" x14ac:dyDescent="0.2">
      <c r="A310">
        <v>15</v>
      </c>
      <c r="B310">
        <v>10</v>
      </c>
      <c r="C310">
        <v>1</v>
      </c>
      <c r="D310">
        <v>4.7199999999999999E-2</v>
      </c>
      <c r="E310">
        <v>26.223518214188498</v>
      </c>
      <c r="F310">
        <v>0</v>
      </c>
      <c r="G310" t="s">
        <v>49</v>
      </c>
      <c r="H310">
        <v>1.0000000000000001E-5</v>
      </c>
      <c r="I310">
        <v>56</v>
      </c>
      <c r="J310">
        <v>30</v>
      </c>
    </row>
    <row r="311" spans="1:10" x14ac:dyDescent="0.2">
      <c r="A311">
        <v>0</v>
      </c>
      <c r="B311">
        <v>10</v>
      </c>
      <c r="C311">
        <v>1</v>
      </c>
      <c r="D311">
        <v>0.02</v>
      </c>
      <c r="E311">
        <v>12.674587473738899</v>
      </c>
      <c r="F311">
        <v>0</v>
      </c>
      <c r="G311" t="s">
        <v>49</v>
      </c>
      <c r="H311">
        <v>1.0000000000000001E-5</v>
      </c>
      <c r="I311">
        <v>16</v>
      </c>
      <c r="J311">
        <v>30</v>
      </c>
    </row>
    <row r="312" spans="1:10" x14ac:dyDescent="0.2">
      <c r="A312">
        <v>89</v>
      </c>
      <c r="B312">
        <v>70</v>
      </c>
      <c r="C312">
        <v>1</v>
      </c>
      <c r="D312">
        <v>0.17080000000000001</v>
      </c>
      <c r="E312">
        <v>13.661086917854799</v>
      </c>
      <c r="F312">
        <v>0</v>
      </c>
      <c r="G312" t="s">
        <v>49</v>
      </c>
      <c r="H312">
        <v>1E-4</v>
      </c>
      <c r="I312">
        <v>16</v>
      </c>
      <c r="J312">
        <v>30</v>
      </c>
    </row>
    <row r="313" spans="1:10" x14ac:dyDescent="0.2">
      <c r="A313">
        <v>15</v>
      </c>
      <c r="B313">
        <v>10</v>
      </c>
      <c r="C313">
        <v>1</v>
      </c>
      <c r="D313">
        <v>3.1199999999999999E-2</v>
      </c>
      <c r="E313">
        <v>14.8044144245795</v>
      </c>
      <c r="F313">
        <v>0</v>
      </c>
      <c r="G313" t="s">
        <v>49</v>
      </c>
      <c r="H313">
        <v>1.0000000000000001E-5</v>
      </c>
      <c r="I313">
        <v>16</v>
      </c>
      <c r="J313">
        <v>30</v>
      </c>
    </row>
    <row r="314" spans="1:10" x14ac:dyDescent="0.2">
      <c r="A314">
        <v>138</v>
      </c>
      <c r="B314">
        <v>70</v>
      </c>
      <c r="C314">
        <v>1</v>
      </c>
      <c r="D314">
        <v>0.14760000000000001</v>
      </c>
      <c r="E314">
        <v>22.296377978287602</v>
      </c>
      <c r="F314">
        <v>0</v>
      </c>
      <c r="G314" t="s">
        <v>49</v>
      </c>
      <c r="H314">
        <v>1.0000000000000001E-5</v>
      </c>
      <c r="I314">
        <v>66</v>
      </c>
      <c r="J314">
        <v>30</v>
      </c>
    </row>
    <row r="315" spans="1:10" x14ac:dyDescent="0.2">
      <c r="A315">
        <v>42</v>
      </c>
      <c r="B315">
        <v>70</v>
      </c>
      <c r="C315">
        <v>1</v>
      </c>
      <c r="D315">
        <v>0.18179999999999999</v>
      </c>
      <c r="E315">
        <v>21.488179037813001</v>
      </c>
      <c r="F315">
        <v>0</v>
      </c>
      <c r="G315" t="s">
        <v>49</v>
      </c>
      <c r="H315">
        <v>1.0000000000000001E-5</v>
      </c>
      <c r="I315">
        <v>66</v>
      </c>
      <c r="J315">
        <v>30</v>
      </c>
    </row>
    <row r="316" spans="1:10" x14ac:dyDescent="0.2">
      <c r="A316">
        <v>89</v>
      </c>
      <c r="B316">
        <v>70</v>
      </c>
      <c r="C316">
        <v>1</v>
      </c>
      <c r="D316">
        <v>0.16550000000000001</v>
      </c>
      <c r="E316">
        <v>21.452750481199399</v>
      </c>
      <c r="F316">
        <v>0</v>
      </c>
      <c r="G316" t="s">
        <v>49</v>
      </c>
      <c r="H316">
        <v>1.0000000000000001E-5</v>
      </c>
      <c r="I316">
        <v>66</v>
      </c>
      <c r="J316">
        <v>30</v>
      </c>
    </row>
    <row r="317" spans="1:10" x14ac:dyDescent="0.2">
      <c r="A317">
        <v>138</v>
      </c>
      <c r="B317">
        <v>70</v>
      </c>
      <c r="C317">
        <v>1</v>
      </c>
      <c r="D317">
        <v>0.17130000000000001</v>
      </c>
      <c r="E317">
        <v>19.8648633752018</v>
      </c>
      <c r="F317">
        <v>0</v>
      </c>
      <c r="G317" t="s">
        <v>49</v>
      </c>
      <c r="H317">
        <v>1.0000000000000001E-5</v>
      </c>
      <c r="I317">
        <v>56</v>
      </c>
      <c r="J317">
        <v>30</v>
      </c>
    </row>
    <row r="318" spans="1:10" x14ac:dyDescent="0.2">
      <c r="A318">
        <v>42</v>
      </c>
      <c r="B318">
        <v>70</v>
      </c>
      <c r="C318">
        <v>1</v>
      </c>
      <c r="D318">
        <v>0.19370000000000001</v>
      </c>
      <c r="E318">
        <v>19.623177130240901</v>
      </c>
      <c r="F318">
        <v>0</v>
      </c>
      <c r="G318" t="s">
        <v>49</v>
      </c>
      <c r="H318">
        <v>1.0000000000000001E-5</v>
      </c>
      <c r="I318">
        <v>56</v>
      </c>
      <c r="J318">
        <v>30</v>
      </c>
    </row>
    <row r="319" spans="1:10" x14ac:dyDescent="0.2">
      <c r="A319">
        <v>0</v>
      </c>
      <c r="B319">
        <v>10</v>
      </c>
      <c r="C319">
        <v>1</v>
      </c>
      <c r="D319">
        <v>3.5099999999999999E-2</v>
      </c>
      <c r="E319">
        <v>44.377963475883</v>
      </c>
      <c r="F319">
        <v>0</v>
      </c>
      <c r="G319" t="s">
        <v>49</v>
      </c>
      <c r="H319">
        <v>9.9999999999999995E-7</v>
      </c>
      <c r="I319">
        <v>66</v>
      </c>
      <c r="J319">
        <v>30</v>
      </c>
    </row>
    <row r="320" spans="1:10" x14ac:dyDescent="0.2">
      <c r="A320">
        <v>89</v>
      </c>
      <c r="B320">
        <v>70</v>
      </c>
      <c r="C320">
        <v>1</v>
      </c>
      <c r="D320">
        <v>0.21010000000000001</v>
      </c>
      <c r="E320">
        <v>22.0465215477161</v>
      </c>
      <c r="F320">
        <v>0</v>
      </c>
      <c r="G320" t="s">
        <v>49</v>
      </c>
      <c r="H320">
        <v>1.0000000000000001E-5</v>
      </c>
      <c r="I320">
        <v>56</v>
      </c>
      <c r="J320">
        <v>30</v>
      </c>
    </row>
    <row r="321" spans="1:10" x14ac:dyDescent="0.2">
      <c r="A321">
        <v>15</v>
      </c>
      <c r="B321">
        <v>10</v>
      </c>
      <c r="C321">
        <v>1</v>
      </c>
      <c r="D321">
        <v>3.3399999999999999E-2</v>
      </c>
      <c r="E321">
        <v>59.070237919688203</v>
      </c>
      <c r="F321">
        <v>0</v>
      </c>
      <c r="G321" t="s">
        <v>49</v>
      </c>
      <c r="H321">
        <v>9.9999999999999995E-7</v>
      </c>
      <c r="I321">
        <v>66</v>
      </c>
      <c r="J321">
        <v>30</v>
      </c>
    </row>
    <row r="322" spans="1:10" x14ac:dyDescent="0.2">
      <c r="A322">
        <v>138</v>
      </c>
      <c r="B322">
        <v>70</v>
      </c>
      <c r="C322">
        <v>1</v>
      </c>
      <c r="D322">
        <v>0.1205</v>
      </c>
      <c r="E322">
        <v>17.268551111221299</v>
      </c>
      <c r="F322">
        <v>0</v>
      </c>
      <c r="G322" t="s">
        <v>49</v>
      </c>
      <c r="H322">
        <v>1.0000000000000001E-5</v>
      </c>
      <c r="I322">
        <v>16</v>
      </c>
      <c r="J322">
        <v>30</v>
      </c>
    </row>
    <row r="323" spans="1:10" x14ac:dyDescent="0.2">
      <c r="A323">
        <v>42</v>
      </c>
      <c r="B323">
        <v>70</v>
      </c>
      <c r="C323">
        <v>1</v>
      </c>
      <c r="D323">
        <v>0.15190000000000001</v>
      </c>
      <c r="E323">
        <v>19.0231828442774</v>
      </c>
      <c r="F323">
        <v>0</v>
      </c>
      <c r="G323" t="s">
        <v>49</v>
      </c>
      <c r="H323">
        <v>1.0000000000000001E-5</v>
      </c>
      <c r="I323">
        <v>16</v>
      </c>
      <c r="J323">
        <v>30</v>
      </c>
    </row>
    <row r="324" spans="1:10" x14ac:dyDescent="0.2">
      <c r="A324">
        <v>89</v>
      </c>
      <c r="B324">
        <v>70</v>
      </c>
      <c r="C324">
        <v>1</v>
      </c>
      <c r="D324">
        <v>0.1741</v>
      </c>
      <c r="E324">
        <v>22.797452722210402</v>
      </c>
      <c r="F324">
        <v>0</v>
      </c>
      <c r="G324" t="s">
        <v>49</v>
      </c>
      <c r="H324">
        <v>1.0000000000000001E-5</v>
      </c>
      <c r="I324">
        <v>16</v>
      </c>
      <c r="J324">
        <v>30</v>
      </c>
    </row>
    <row r="325" spans="1:10" x14ac:dyDescent="0.2">
      <c r="A325">
        <v>0</v>
      </c>
      <c r="B325">
        <v>10</v>
      </c>
      <c r="C325">
        <v>1</v>
      </c>
      <c r="D325">
        <v>5.7700000000000001E-2</v>
      </c>
      <c r="E325">
        <v>66.314945016056299</v>
      </c>
      <c r="F325">
        <v>0</v>
      </c>
      <c r="G325" t="s">
        <v>49</v>
      </c>
      <c r="H325">
        <v>9.9999999999999995E-7</v>
      </c>
      <c r="I325">
        <v>56</v>
      </c>
      <c r="J325">
        <v>30</v>
      </c>
    </row>
    <row r="326" spans="1:10" x14ac:dyDescent="0.2">
      <c r="A326">
        <v>138</v>
      </c>
      <c r="B326">
        <v>70</v>
      </c>
      <c r="C326">
        <v>1</v>
      </c>
      <c r="D326">
        <v>0.1973</v>
      </c>
      <c r="E326">
        <v>44.938470303080898</v>
      </c>
      <c r="F326">
        <v>0</v>
      </c>
      <c r="G326" t="s">
        <v>49</v>
      </c>
      <c r="H326">
        <v>9.9999999999999995E-7</v>
      </c>
      <c r="I326">
        <v>66</v>
      </c>
      <c r="J326">
        <v>30</v>
      </c>
    </row>
    <row r="327" spans="1:10" x14ac:dyDescent="0.2">
      <c r="A327">
        <v>15</v>
      </c>
      <c r="B327">
        <v>10</v>
      </c>
      <c r="C327">
        <v>1</v>
      </c>
      <c r="D327">
        <v>6.1899999999999997E-2</v>
      </c>
      <c r="E327">
        <v>70.061799358110804</v>
      </c>
      <c r="F327">
        <v>0</v>
      </c>
      <c r="G327" t="s">
        <v>49</v>
      </c>
      <c r="H327">
        <v>9.9999999999999995E-7</v>
      </c>
      <c r="I327">
        <v>56</v>
      </c>
      <c r="J327">
        <v>30</v>
      </c>
    </row>
    <row r="328" spans="1:10" x14ac:dyDescent="0.2">
      <c r="A328">
        <v>42</v>
      </c>
      <c r="B328">
        <v>70</v>
      </c>
      <c r="C328">
        <v>1</v>
      </c>
      <c r="D328">
        <v>0.2165</v>
      </c>
      <c r="E328">
        <v>55.227406098041598</v>
      </c>
      <c r="F328">
        <v>0</v>
      </c>
      <c r="G328" t="s">
        <v>49</v>
      </c>
      <c r="H328">
        <v>9.9999999999999995E-7</v>
      </c>
      <c r="I328">
        <v>66</v>
      </c>
      <c r="J328">
        <v>30</v>
      </c>
    </row>
    <row r="329" spans="1:10" x14ac:dyDescent="0.2">
      <c r="A329">
        <v>89</v>
      </c>
      <c r="B329">
        <v>70</v>
      </c>
      <c r="C329">
        <v>1</v>
      </c>
      <c r="D329">
        <v>0.19969999999999999</v>
      </c>
      <c r="E329">
        <v>45.439358386676702</v>
      </c>
      <c r="F329">
        <v>0</v>
      </c>
      <c r="G329" t="s">
        <v>49</v>
      </c>
      <c r="H329">
        <v>9.9999999999999995E-7</v>
      </c>
      <c r="I329">
        <v>66</v>
      </c>
      <c r="J329">
        <v>30</v>
      </c>
    </row>
    <row r="330" spans="1:10" x14ac:dyDescent="0.2">
      <c r="A330">
        <v>0</v>
      </c>
      <c r="B330">
        <v>10</v>
      </c>
      <c r="C330">
        <v>1</v>
      </c>
      <c r="D330">
        <v>2.3699999999999999E-2</v>
      </c>
      <c r="E330">
        <v>62.549850039649698</v>
      </c>
      <c r="F330">
        <v>0</v>
      </c>
      <c r="G330" t="s">
        <v>49</v>
      </c>
      <c r="H330">
        <v>9.9999999999999995E-7</v>
      </c>
      <c r="I330">
        <v>16</v>
      </c>
      <c r="J330">
        <v>30</v>
      </c>
    </row>
    <row r="331" spans="1:10" x14ac:dyDescent="0.2">
      <c r="A331">
        <v>138</v>
      </c>
      <c r="B331">
        <v>70</v>
      </c>
      <c r="C331">
        <v>1</v>
      </c>
      <c r="D331">
        <v>0.1721</v>
      </c>
      <c r="E331">
        <v>49.0032229050993</v>
      </c>
      <c r="F331">
        <v>0</v>
      </c>
      <c r="G331" t="s">
        <v>49</v>
      </c>
      <c r="H331">
        <v>9.9999999999999995E-7</v>
      </c>
      <c r="I331">
        <v>56</v>
      </c>
      <c r="J331">
        <v>30</v>
      </c>
    </row>
    <row r="332" spans="1:10" x14ac:dyDescent="0.2">
      <c r="A332">
        <v>0</v>
      </c>
      <c r="B332">
        <v>20</v>
      </c>
      <c r="C332">
        <v>1</v>
      </c>
      <c r="D332">
        <v>0.12039999999999999</v>
      </c>
      <c r="E332">
        <v>3.5602063359692599</v>
      </c>
      <c r="F332">
        <v>0</v>
      </c>
      <c r="G332" t="s">
        <v>49</v>
      </c>
      <c r="H332">
        <v>1E-3</v>
      </c>
      <c r="I332">
        <v>66</v>
      </c>
      <c r="J332">
        <v>30</v>
      </c>
    </row>
    <row r="333" spans="1:10" x14ac:dyDescent="0.2">
      <c r="A333">
        <v>0</v>
      </c>
      <c r="B333">
        <v>20</v>
      </c>
      <c r="C333">
        <v>1</v>
      </c>
      <c r="D333">
        <v>9.6799999999999997E-2</v>
      </c>
      <c r="E333">
        <v>6.0338562503456998</v>
      </c>
      <c r="F333">
        <v>0</v>
      </c>
      <c r="G333" t="s">
        <v>49</v>
      </c>
      <c r="H333">
        <v>1E-3</v>
      </c>
      <c r="I333">
        <v>56</v>
      </c>
      <c r="J333">
        <v>30</v>
      </c>
    </row>
    <row r="334" spans="1:10" x14ac:dyDescent="0.2">
      <c r="A334">
        <v>15</v>
      </c>
      <c r="B334">
        <v>10</v>
      </c>
      <c r="C334">
        <v>1</v>
      </c>
      <c r="D334">
        <v>2.6599999999999999E-2</v>
      </c>
      <c r="E334">
        <v>54.6139223659411</v>
      </c>
      <c r="F334">
        <v>0</v>
      </c>
      <c r="G334" t="s">
        <v>49</v>
      </c>
      <c r="H334">
        <v>9.9999999999999995E-7</v>
      </c>
      <c r="I334">
        <v>16</v>
      </c>
      <c r="J334">
        <v>30</v>
      </c>
    </row>
    <row r="335" spans="1:10" x14ac:dyDescent="0.2">
      <c r="A335">
        <v>42</v>
      </c>
      <c r="B335">
        <v>70</v>
      </c>
      <c r="C335">
        <v>1</v>
      </c>
      <c r="D335">
        <v>0.16270000000000001</v>
      </c>
      <c r="E335">
        <v>45.648557289037797</v>
      </c>
      <c r="F335">
        <v>0</v>
      </c>
      <c r="G335" t="s">
        <v>49</v>
      </c>
      <c r="H335">
        <v>9.9999999999999995E-7</v>
      </c>
      <c r="I335">
        <v>56</v>
      </c>
      <c r="J335">
        <v>30</v>
      </c>
    </row>
    <row r="336" spans="1:10" x14ac:dyDescent="0.2">
      <c r="A336">
        <v>0</v>
      </c>
      <c r="B336">
        <v>20</v>
      </c>
      <c r="C336">
        <v>1</v>
      </c>
      <c r="D336">
        <v>9.6500000000000002E-2</v>
      </c>
      <c r="E336">
        <v>3.6472085420973599</v>
      </c>
      <c r="F336">
        <v>0</v>
      </c>
      <c r="G336" t="s">
        <v>49</v>
      </c>
      <c r="H336">
        <v>1E-3</v>
      </c>
      <c r="I336">
        <v>16</v>
      </c>
      <c r="J336">
        <v>30</v>
      </c>
    </row>
    <row r="337" spans="1:10" x14ac:dyDescent="0.2">
      <c r="A337">
        <v>15</v>
      </c>
      <c r="B337">
        <v>20</v>
      </c>
      <c r="C337">
        <v>1</v>
      </c>
      <c r="D337">
        <v>0.10150000000000001</v>
      </c>
      <c r="E337">
        <v>4.4333494920283503</v>
      </c>
      <c r="F337">
        <v>0</v>
      </c>
      <c r="G337" t="s">
        <v>49</v>
      </c>
      <c r="H337">
        <v>1E-3</v>
      </c>
      <c r="I337">
        <v>66</v>
      </c>
      <c r="J337">
        <v>30</v>
      </c>
    </row>
    <row r="338" spans="1:10" x14ac:dyDescent="0.2">
      <c r="A338">
        <v>15</v>
      </c>
      <c r="B338">
        <v>20</v>
      </c>
      <c r="C338">
        <v>1</v>
      </c>
      <c r="D338">
        <v>0.10199999999999999</v>
      </c>
      <c r="E338">
        <v>2.8750271382741599</v>
      </c>
      <c r="F338">
        <v>0</v>
      </c>
      <c r="G338" t="s">
        <v>49</v>
      </c>
      <c r="H338">
        <v>1E-3</v>
      </c>
      <c r="I338">
        <v>56</v>
      </c>
      <c r="J338">
        <v>30</v>
      </c>
    </row>
    <row r="339" spans="1:10" x14ac:dyDescent="0.2">
      <c r="A339">
        <v>0</v>
      </c>
      <c r="B339">
        <v>20</v>
      </c>
      <c r="C339">
        <v>1</v>
      </c>
      <c r="D339">
        <v>4.4299999999999999E-2</v>
      </c>
      <c r="E339">
        <v>7.8285463494248599</v>
      </c>
      <c r="F339">
        <v>0</v>
      </c>
      <c r="G339" t="s">
        <v>49</v>
      </c>
      <c r="H339">
        <v>1E-4</v>
      </c>
      <c r="I339">
        <v>66</v>
      </c>
      <c r="J339">
        <v>30</v>
      </c>
    </row>
    <row r="340" spans="1:10" x14ac:dyDescent="0.2">
      <c r="A340">
        <v>15</v>
      </c>
      <c r="B340">
        <v>20</v>
      </c>
      <c r="C340">
        <v>1</v>
      </c>
      <c r="D340">
        <v>9.69E-2</v>
      </c>
      <c r="E340">
        <v>3.5062548769637898</v>
      </c>
      <c r="F340">
        <v>0</v>
      </c>
      <c r="G340" t="s">
        <v>49</v>
      </c>
      <c r="H340">
        <v>1E-3</v>
      </c>
      <c r="I340">
        <v>16</v>
      </c>
      <c r="J340">
        <v>30</v>
      </c>
    </row>
    <row r="341" spans="1:10" x14ac:dyDescent="0.2">
      <c r="A341">
        <v>89</v>
      </c>
      <c r="B341">
        <v>70</v>
      </c>
      <c r="C341">
        <v>1</v>
      </c>
      <c r="D341">
        <v>0.14660000000000001</v>
      </c>
      <c r="E341">
        <v>58.550081733148502</v>
      </c>
      <c r="F341">
        <v>0</v>
      </c>
      <c r="G341" t="s">
        <v>49</v>
      </c>
      <c r="H341">
        <v>9.9999999999999995E-7</v>
      </c>
      <c r="I341">
        <v>56</v>
      </c>
      <c r="J341">
        <v>30</v>
      </c>
    </row>
    <row r="342" spans="1:10" x14ac:dyDescent="0.2">
      <c r="A342">
        <v>0</v>
      </c>
      <c r="B342">
        <v>20</v>
      </c>
      <c r="C342">
        <v>1</v>
      </c>
      <c r="D342">
        <v>5.45E-2</v>
      </c>
      <c r="E342">
        <v>11.4713278831914</v>
      </c>
      <c r="F342">
        <v>0</v>
      </c>
      <c r="G342" t="s">
        <v>49</v>
      </c>
      <c r="H342">
        <v>1E-4</v>
      </c>
      <c r="I342">
        <v>56</v>
      </c>
      <c r="J342">
        <v>30</v>
      </c>
    </row>
    <row r="343" spans="1:10" x14ac:dyDescent="0.2">
      <c r="A343">
        <v>15</v>
      </c>
      <c r="B343">
        <v>20</v>
      </c>
      <c r="C343">
        <v>1</v>
      </c>
      <c r="D343">
        <v>6.6299999999999998E-2</v>
      </c>
      <c r="E343">
        <v>12.2916920538991</v>
      </c>
      <c r="F343">
        <v>0</v>
      </c>
      <c r="G343" t="s">
        <v>49</v>
      </c>
      <c r="H343">
        <v>1E-4</v>
      </c>
      <c r="I343">
        <v>66</v>
      </c>
      <c r="J343">
        <v>30</v>
      </c>
    </row>
    <row r="344" spans="1:10" x14ac:dyDescent="0.2">
      <c r="A344">
        <v>0</v>
      </c>
      <c r="B344">
        <v>20</v>
      </c>
      <c r="C344">
        <v>1</v>
      </c>
      <c r="D344">
        <v>6.59E-2</v>
      </c>
      <c r="E344">
        <v>10.6934724701568</v>
      </c>
      <c r="F344">
        <v>0</v>
      </c>
      <c r="G344" t="s">
        <v>49</v>
      </c>
      <c r="H344">
        <v>1E-4</v>
      </c>
      <c r="I344">
        <v>16</v>
      </c>
      <c r="J344">
        <v>30</v>
      </c>
    </row>
    <row r="345" spans="1:10" x14ac:dyDescent="0.2">
      <c r="A345">
        <v>138</v>
      </c>
      <c r="B345">
        <v>70</v>
      </c>
      <c r="C345">
        <v>1</v>
      </c>
      <c r="D345">
        <v>0.18559999999999999</v>
      </c>
      <c r="E345">
        <v>48.680684876628199</v>
      </c>
      <c r="F345">
        <v>0</v>
      </c>
      <c r="G345" t="s">
        <v>49</v>
      </c>
      <c r="H345">
        <v>9.9999999999999995E-7</v>
      </c>
      <c r="I345">
        <v>16</v>
      </c>
      <c r="J345">
        <v>30</v>
      </c>
    </row>
    <row r="346" spans="1:10" x14ac:dyDescent="0.2">
      <c r="A346">
        <v>15</v>
      </c>
      <c r="B346">
        <v>20</v>
      </c>
      <c r="C346">
        <v>1</v>
      </c>
      <c r="D346">
        <v>5.0999999999999997E-2</v>
      </c>
      <c r="E346">
        <v>9.52045233314856</v>
      </c>
      <c r="F346">
        <v>0</v>
      </c>
      <c r="G346" t="s">
        <v>49</v>
      </c>
      <c r="H346">
        <v>1E-4</v>
      </c>
      <c r="I346">
        <v>56</v>
      </c>
      <c r="J346">
        <v>30</v>
      </c>
    </row>
    <row r="347" spans="1:10" x14ac:dyDescent="0.2">
      <c r="A347">
        <v>42</v>
      </c>
      <c r="B347">
        <v>70</v>
      </c>
      <c r="C347">
        <v>1</v>
      </c>
      <c r="D347">
        <v>0.18759999999999999</v>
      </c>
      <c r="E347">
        <v>44.494194041937497</v>
      </c>
      <c r="F347">
        <v>0</v>
      </c>
      <c r="G347" t="s">
        <v>49</v>
      </c>
      <c r="H347">
        <v>9.9999999999999995E-7</v>
      </c>
      <c r="I347">
        <v>16</v>
      </c>
      <c r="J347">
        <v>30</v>
      </c>
    </row>
    <row r="348" spans="1:10" x14ac:dyDescent="0.2">
      <c r="A348">
        <v>15</v>
      </c>
      <c r="B348">
        <v>20</v>
      </c>
      <c r="C348">
        <v>1</v>
      </c>
      <c r="D348">
        <v>8.4500000000000006E-2</v>
      </c>
      <c r="E348">
        <v>6.1105638593435199</v>
      </c>
      <c r="F348">
        <v>0</v>
      </c>
      <c r="G348" t="s">
        <v>49</v>
      </c>
      <c r="H348">
        <v>1E-4</v>
      </c>
      <c r="I348">
        <v>16</v>
      </c>
      <c r="J348">
        <v>30</v>
      </c>
    </row>
    <row r="349" spans="1:10" x14ac:dyDescent="0.2">
      <c r="A349">
        <v>138</v>
      </c>
      <c r="B349">
        <v>80</v>
      </c>
      <c r="C349">
        <v>1</v>
      </c>
      <c r="D349">
        <v>0.2369</v>
      </c>
      <c r="E349">
        <v>10.862176856026</v>
      </c>
      <c r="F349">
        <v>0</v>
      </c>
      <c r="G349" t="s">
        <v>49</v>
      </c>
      <c r="H349">
        <v>1E-3</v>
      </c>
      <c r="I349">
        <v>66</v>
      </c>
      <c r="J349">
        <v>30</v>
      </c>
    </row>
    <row r="350" spans="1:10" x14ac:dyDescent="0.2">
      <c r="A350">
        <v>0</v>
      </c>
      <c r="B350">
        <v>20</v>
      </c>
      <c r="C350">
        <v>1</v>
      </c>
      <c r="D350">
        <v>6.6799999999999998E-2</v>
      </c>
      <c r="E350">
        <v>21.826496596913699</v>
      </c>
      <c r="F350">
        <v>0</v>
      </c>
      <c r="G350" t="s">
        <v>49</v>
      </c>
      <c r="H350">
        <v>1.0000000000000001E-5</v>
      </c>
      <c r="I350">
        <v>66</v>
      </c>
      <c r="J350">
        <v>30</v>
      </c>
    </row>
    <row r="351" spans="1:10" x14ac:dyDescent="0.2">
      <c r="A351">
        <v>42</v>
      </c>
      <c r="B351">
        <v>80</v>
      </c>
      <c r="C351">
        <v>1</v>
      </c>
      <c r="D351">
        <v>0.24440000000000001</v>
      </c>
      <c r="E351">
        <v>10.685741259250699</v>
      </c>
      <c r="F351">
        <v>0</v>
      </c>
      <c r="G351" t="s">
        <v>49</v>
      </c>
      <c r="H351">
        <v>1E-3</v>
      </c>
      <c r="I351">
        <v>66</v>
      </c>
      <c r="J351">
        <v>30</v>
      </c>
    </row>
    <row r="352" spans="1:10" x14ac:dyDescent="0.2">
      <c r="A352">
        <v>15</v>
      </c>
      <c r="B352">
        <v>20</v>
      </c>
      <c r="C352">
        <v>1</v>
      </c>
      <c r="D352">
        <v>4.8399999999999999E-2</v>
      </c>
      <c r="E352">
        <v>19.553026439156302</v>
      </c>
      <c r="F352">
        <v>0</v>
      </c>
      <c r="G352" t="s">
        <v>49</v>
      </c>
      <c r="H352">
        <v>1.0000000000000001E-5</v>
      </c>
      <c r="I352">
        <v>66</v>
      </c>
      <c r="J352">
        <v>30</v>
      </c>
    </row>
    <row r="353" spans="1:10" x14ac:dyDescent="0.2">
      <c r="A353">
        <v>89</v>
      </c>
      <c r="B353">
        <v>70</v>
      </c>
      <c r="C353">
        <v>1</v>
      </c>
      <c r="D353">
        <v>0.1449</v>
      </c>
      <c r="E353">
        <v>48.061884596012497</v>
      </c>
      <c r="F353">
        <v>0</v>
      </c>
      <c r="G353" t="s">
        <v>49</v>
      </c>
      <c r="H353">
        <v>9.9999999999999995E-7</v>
      </c>
      <c r="I353">
        <v>16</v>
      </c>
      <c r="J353">
        <v>30</v>
      </c>
    </row>
    <row r="354" spans="1:10" x14ac:dyDescent="0.2">
      <c r="A354">
        <v>138</v>
      </c>
      <c r="B354">
        <v>80</v>
      </c>
      <c r="C354">
        <v>1</v>
      </c>
      <c r="D354">
        <v>0.1996</v>
      </c>
      <c r="E354">
        <v>11.844016252085501</v>
      </c>
      <c r="F354">
        <v>0</v>
      </c>
      <c r="G354" t="s">
        <v>49</v>
      </c>
      <c r="H354">
        <v>1E-3</v>
      </c>
      <c r="I354">
        <v>56</v>
      </c>
      <c r="J354">
        <v>30</v>
      </c>
    </row>
    <row r="355" spans="1:10" x14ac:dyDescent="0.2">
      <c r="A355">
        <v>0</v>
      </c>
      <c r="B355">
        <v>20</v>
      </c>
      <c r="C355">
        <v>1</v>
      </c>
      <c r="D355">
        <v>7.4700000000000003E-2</v>
      </c>
      <c r="E355">
        <v>22.7218961403705</v>
      </c>
      <c r="F355">
        <v>0</v>
      </c>
      <c r="G355" t="s">
        <v>49</v>
      </c>
      <c r="H355">
        <v>1.0000000000000001E-5</v>
      </c>
      <c r="I355">
        <v>56</v>
      </c>
      <c r="J355">
        <v>30</v>
      </c>
    </row>
    <row r="356" spans="1:10" x14ac:dyDescent="0.2">
      <c r="A356">
        <v>42</v>
      </c>
      <c r="B356">
        <v>80</v>
      </c>
      <c r="C356">
        <v>1</v>
      </c>
      <c r="D356">
        <v>0.186</v>
      </c>
      <c r="E356">
        <v>11.372681401669899</v>
      </c>
      <c r="F356">
        <v>0</v>
      </c>
      <c r="G356" t="s">
        <v>49</v>
      </c>
      <c r="H356">
        <v>1E-3</v>
      </c>
      <c r="I356">
        <v>56</v>
      </c>
      <c r="J356">
        <v>30</v>
      </c>
    </row>
    <row r="357" spans="1:10" x14ac:dyDescent="0.2">
      <c r="A357">
        <v>89</v>
      </c>
      <c r="B357">
        <v>80</v>
      </c>
      <c r="C357">
        <v>1</v>
      </c>
      <c r="D357">
        <v>0.21299999999999999</v>
      </c>
      <c r="E357">
        <v>10.7603612816892</v>
      </c>
      <c r="F357">
        <v>0</v>
      </c>
      <c r="G357" t="s">
        <v>49</v>
      </c>
      <c r="H357">
        <v>1E-3</v>
      </c>
      <c r="I357">
        <v>66</v>
      </c>
      <c r="J357">
        <v>30</v>
      </c>
    </row>
    <row r="358" spans="1:10" x14ac:dyDescent="0.2">
      <c r="A358">
        <v>15</v>
      </c>
      <c r="B358">
        <v>20</v>
      </c>
      <c r="C358">
        <v>1</v>
      </c>
      <c r="D358">
        <v>4.2200000000000001E-2</v>
      </c>
      <c r="E358">
        <v>24.485381326172501</v>
      </c>
      <c r="F358">
        <v>0</v>
      </c>
      <c r="G358" t="s">
        <v>49</v>
      </c>
      <c r="H358">
        <v>1.0000000000000001E-5</v>
      </c>
      <c r="I358">
        <v>56</v>
      </c>
      <c r="J358">
        <v>30</v>
      </c>
    </row>
    <row r="359" spans="1:10" x14ac:dyDescent="0.2">
      <c r="A359">
        <v>138</v>
      </c>
      <c r="B359">
        <v>80</v>
      </c>
      <c r="C359">
        <v>1</v>
      </c>
      <c r="D359">
        <v>0.2477</v>
      </c>
      <c r="E359">
        <v>11.5433914032764</v>
      </c>
      <c r="F359">
        <v>0</v>
      </c>
      <c r="G359" t="s">
        <v>49</v>
      </c>
      <c r="H359">
        <v>1E-3</v>
      </c>
      <c r="I359">
        <v>16</v>
      </c>
      <c r="J359">
        <v>30</v>
      </c>
    </row>
    <row r="360" spans="1:10" x14ac:dyDescent="0.2">
      <c r="A360">
        <v>42</v>
      </c>
      <c r="B360">
        <v>80</v>
      </c>
      <c r="C360">
        <v>1</v>
      </c>
      <c r="D360">
        <v>0.21540000000000001</v>
      </c>
      <c r="E360">
        <v>10.0482394536957</v>
      </c>
      <c r="F360">
        <v>0</v>
      </c>
      <c r="G360" t="s">
        <v>49</v>
      </c>
      <c r="H360">
        <v>1E-3</v>
      </c>
      <c r="I360">
        <v>16</v>
      </c>
      <c r="J360">
        <v>30</v>
      </c>
    </row>
    <row r="361" spans="1:10" x14ac:dyDescent="0.2">
      <c r="A361">
        <v>0</v>
      </c>
      <c r="B361">
        <v>20</v>
      </c>
      <c r="C361">
        <v>1</v>
      </c>
      <c r="D361">
        <v>6.8000000000000005E-2</v>
      </c>
      <c r="E361">
        <v>28.733028498012501</v>
      </c>
      <c r="F361">
        <v>0</v>
      </c>
      <c r="G361" t="s">
        <v>49</v>
      </c>
      <c r="H361">
        <v>1.0000000000000001E-5</v>
      </c>
      <c r="I361">
        <v>16</v>
      </c>
      <c r="J361">
        <v>30</v>
      </c>
    </row>
    <row r="362" spans="1:10" x14ac:dyDescent="0.2">
      <c r="A362">
        <v>15</v>
      </c>
      <c r="B362">
        <v>20</v>
      </c>
      <c r="C362">
        <v>1</v>
      </c>
      <c r="D362">
        <v>6.4799999999999996E-2</v>
      </c>
      <c r="E362">
        <v>20.152180057018899</v>
      </c>
      <c r="F362">
        <v>0</v>
      </c>
      <c r="G362" t="s">
        <v>49</v>
      </c>
      <c r="H362">
        <v>1.0000000000000001E-5</v>
      </c>
      <c r="I362">
        <v>16</v>
      </c>
      <c r="J362">
        <v>30</v>
      </c>
    </row>
    <row r="363" spans="1:10" x14ac:dyDescent="0.2">
      <c r="A363">
        <v>89</v>
      </c>
      <c r="B363">
        <v>80</v>
      </c>
      <c r="C363">
        <v>1</v>
      </c>
      <c r="D363">
        <v>0.18179999999999999</v>
      </c>
      <c r="E363">
        <v>12.602545566856801</v>
      </c>
      <c r="F363">
        <v>0</v>
      </c>
      <c r="G363" t="s">
        <v>49</v>
      </c>
      <c r="H363">
        <v>1E-3</v>
      </c>
      <c r="I363">
        <v>56</v>
      </c>
      <c r="J363">
        <v>30</v>
      </c>
    </row>
    <row r="364" spans="1:10" x14ac:dyDescent="0.2">
      <c r="A364">
        <v>138</v>
      </c>
      <c r="B364">
        <v>80</v>
      </c>
      <c r="C364">
        <v>1</v>
      </c>
      <c r="D364">
        <v>0.21210000000000001</v>
      </c>
      <c r="E364">
        <v>17.134702420793399</v>
      </c>
      <c r="F364">
        <v>0</v>
      </c>
      <c r="G364" t="s">
        <v>49</v>
      </c>
      <c r="H364">
        <v>1E-4</v>
      </c>
      <c r="I364">
        <v>66</v>
      </c>
      <c r="J364">
        <v>30</v>
      </c>
    </row>
    <row r="365" spans="1:10" x14ac:dyDescent="0.2">
      <c r="A365">
        <v>42</v>
      </c>
      <c r="B365">
        <v>80</v>
      </c>
      <c r="C365">
        <v>1</v>
      </c>
      <c r="D365">
        <v>0.1817</v>
      </c>
      <c r="E365">
        <v>17.1506154099479</v>
      </c>
      <c r="F365">
        <v>0</v>
      </c>
      <c r="G365" t="s">
        <v>49</v>
      </c>
      <c r="H365">
        <v>1E-4</v>
      </c>
      <c r="I365">
        <v>66</v>
      </c>
      <c r="J365">
        <v>30</v>
      </c>
    </row>
    <row r="366" spans="1:10" x14ac:dyDescent="0.2">
      <c r="A366">
        <v>89</v>
      </c>
      <c r="B366">
        <v>80</v>
      </c>
      <c r="C366">
        <v>1</v>
      </c>
      <c r="D366">
        <v>0.2487</v>
      </c>
      <c r="E366">
        <v>10.4232894121669</v>
      </c>
      <c r="F366">
        <v>0</v>
      </c>
      <c r="G366" t="s">
        <v>49</v>
      </c>
      <c r="H366">
        <v>1E-3</v>
      </c>
      <c r="I366">
        <v>16</v>
      </c>
      <c r="J366">
        <v>30</v>
      </c>
    </row>
    <row r="367" spans="1:10" x14ac:dyDescent="0.2">
      <c r="A367">
        <v>138</v>
      </c>
      <c r="B367">
        <v>80</v>
      </c>
      <c r="C367">
        <v>1</v>
      </c>
      <c r="D367">
        <v>0.19919999999999999</v>
      </c>
      <c r="E367">
        <v>15.6085204160772</v>
      </c>
      <c r="F367">
        <v>0</v>
      </c>
      <c r="G367" t="s">
        <v>49</v>
      </c>
      <c r="H367">
        <v>1E-4</v>
      </c>
      <c r="I367">
        <v>56</v>
      </c>
      <c r="J367">
        <v>30</v>
      </c>
    </row>
    <row r="368" spans="1:10" x14ac:dyDescent="0.2">
      <c r="A368">
        <v>42</v>
      </c>
      <c r="B368">
        <v>80</v>
      </c>
      <c r="C368">
        <v>1</v>
      </c>
      <c r="D368">
        <v>0.20860000000000001</v>
      </c>
      <c r="E368">
        <v>14.685286675114099</v>
      </c>
      <c r="F368">
        <v>0</v>
      </c>
      <c r="G368" t="s">
        <v>49</v>
      </c>
      <c r="H368">
        <v>1E-4</v>
      </c>
      <c r="I368">
        <v>56</v>
      </c>
      <c r="J368">
        <v>30</v>
      </c>
    </row>
    <row r="369" spans="1:10" x14ac:dyDescent="0.2">
      <c r="A369">
        <v>89</v>
      </c>
      <c r="B369">
        <v>80</v>
      </c>
      <c r="C369">
        <v>1</v>
      </c>
      <c r="D369">
        <v>0.18379999999999999</v>
      </c>
      <c r="E369">
        <v>16.307416036259301</v>
      </c>
      <c r="F369">
        <v>0</v>
      </c>
      <c r="G369" t="s">
        <v>49</v>
      </c>
      <c r="H369">
        <v>1E-4</v>
      </c>
      <c r="I369">
        <v>66</v>
      </c>
      <c r="J369">
        <v>30</v>
      </c>
    </row>
    <row r="370" spans="1:10" x14ac:dyDescent="0.2">
      <c r="A370">
        <v>0</v>
      </c>
      <c r="B370">
        <v>20</v>
      </c>
      <c r="C370">
        <v>1</v>
      </c>
      <c r="D370">
        <v>6.7199999999999996E-2</v>
      </c>
      <c r="E370">
        <v>59.230505525134497</v>
      </c>
      <c r="F370">
        <v>0</v>
      </c>
      <c r="G370" t="s">
        <v>49</v>
      </c>
      <c r="H370">
        <v>9.9999999999999995E-7</v>
      </c>
      <c r="I370">
        <v>66</v>
      </c>
      <c r="J370">
        <v>30</v>
      </c>
    </row>
    <row r="371" spans="1:10" x14ac:dyDescent="0.2">
      <c r="A371">
        <v>138</v>
      </c>
      <c r="B371">
        <v>80</v>
      </c>
      <c r="C371">
        <v>1</v>
      </c>
      <c r="D371">
        <v>0.1734</v>
      </c>
      <c r="E371">
        <v>16.007151258177998</v>
      </c>
      <c r="F371">
        <v>0</v>
      </c>
      <c r="G371" t="s">
        <v>49</v>
      </c>
      <c r="H371">
        <v>1E-4</v>
      </c>
      <c r="I371">
        <v>16</v>
      </c>
      <c r="J371">
        <v>30</v>
      </c>
    </row>
    <row r="372" spans="1:10" x14ac:dyDescent="0.2">
      <c r="A372">
        <v>42</v>
      </c>
      <c r="B372">
        <v>80</v>
      </c>
      <c r="C372">
        <v>1</v>
      </c>
      <c r="D372">
        <v>0.14779999999999999</v>
      </c>
      <c r="E372">
        <v>15.301008392125301</v>
      </c>
      <c r="F372">
        <v>0</v>
      </c>
      <c r="G372" t="s">
        <v>49</v>
      </c>
      <c r="H372">
        <v>1E-4</v>
      </c>
      <c r="I372">
        <v>16</v>
      </c>
      <c r="J372">
        <v>30</v>
      </c>
    </row>
    <row r="373" spans="1:10" x14ac:dyDescent="0.2">
      <c r="A373">
        <v>89</v>
      </c>
      <c r="B373">
        <v>80</v>
      </c>
      <c r="C373">
        <v>1</v>
      </c>
      <c r="D373">
        <v>0.1933</v>
      </c>
      <c r="E373">
        <v>15.2204245268367</v>
      </c>
      <c r="F373">
        <v>0</v>
      </c>
      <c r="G373" t="s">
        <v>49</v>
      </c>
      <c r="H373">
        <v>1E-4</v>
      </c>
      <c r="I373">
        <v>56</v>
      </c>
      <c r="J373">
        <v>30</v>
      </c>
    </row>
    <row r="374" spans="1:10" x14ac:dyDescent="0.2">
      <c r="A374">
        <v>15</v>
      </c>
      <c r="B374">
        <v>20</v>
      </c>
      <c r="C374">
        <v>1</v>
      </c>
      <c r="D374">
        <v>8.0699999999999994E-2</v>
      </c>
      <c r="E374">
        <v>81.048959529958594</v>
      </c>
      <c r="F374">
        <v>0</v>
      </c>
      <c r="G374" t="s">
        <v>49</v>
      </c>
      <c r="H374">
        <v>9.9999999999999995E-7</v>
      </c>
      <c r="I374">
        <v>66</v>
      </c>
      <c r="J374">
        <v>30</v>
      </c>
    </row>
    <row r="375" spans="1:10" x14ac:dyDescent="0.2">
      <c r="A375">
        <v>138</v>
      </c>
      <c r="B375">
        <v>80</v>
      </c>
      <c r="C375">
        <v>1</v>
      </c>
      <c r="D375">
        <v>0.18870000000000001</v>
      </c>
      <c r="E375">
        <v>19.3298835200257</v>
      </c>
      <c r="F375">
        <v>0</v>
      </c>
      <c r="G375" t="s">
        <v>49</v>
      </c>
      <c r="H375">
        <v>1.0000000000000001E-5</v>
      </c>
      <c r="I375">
        <v>66</v>
      </c>
      <c r="J375">
        <v>30</v>
      </c>
    </row>
    <row r="376" spans="1:10" x14ac:dyDescent="0.2">
      <c r="A376">
        <v>89</v>
      </c>
      <c r="B376">
        <v>80</v>
      </c>
      <c r="C376">
        <v>1</v>
      </c>
      <c r="D376">
        <v>0.19059999999999999</v>
      </c>
      <c r="E376">
        <v>16.784286243840999</v>
      </c>
      <c r="F376">
        <v>0</v>
      </c>
      <c r="G376" t="s">
        <v>49</v>
      </c>
      <c r="H376">
        <v>1E-4</v>
      </c>
      <c r="I376">
        <v>16</v>
      </c>
      <c r="J376">
        <v>30</v>
      </c>
    </row>
    <row r="377" spans="1:10" x14ac:dyDescent="0.2">
      <c r="A377">
        <v>42</v>
      </c>
      <c r="B377">
        <v>80</v>
      </c>
      <c r="C377">
        <v>1</v>
      </c>
      <c r="D377">
        <v>0.1537</v>
      </c>
      <c r="E377">
        <v>19.614664075896101</v>
      </c>
      <c r="F377">
        <v>0</v>
      </c>
      <c r="G377" t="s">
        <v>49</v>
      </c>
      <c r="H377">
        <v>1.0000000000000001E-5</v>
      </c>
      <c r="I377">
        <v>66</v>
      </c>
      <c r="J377">
        <v>30</v>
      </c>
    </row>
    <row r="378" spans="1:10" x14ac:dyDescent="0.2">
      <c r="A378">
        <v>138</v>
      </c>
      <c r="B378">
        <v>80</v>
      </c>
      <c r="C378">
        <v>1</v>
      </c>
      <c r="D378">
        <v>0.1842</v>
      </c>
      <c r="E378">
        <v>18.099555508699201</v>
      </c>
      <c r="F378">
        <v>0</v>
      </c>
      <c r="G378" t="s">
        <v>49</v>
      </c>
      <c r="H378">
        <v>1.0000000000000001E-5</v>
      </c>
      <c r="I378">
        <v>56</v>
      </c>
      <c r="J378">
        <v>30</v>
      </c>
    </row>
    <row r="379" spans="1:10" x14ac:dyDescent="0.2">
      <c r="A379">
        <v>0</v>
      </c>
      <c r="B379">
        <v>20</v>
      </c>
      <c r="C379">
        <v>1</v>
      </c>
      <c r="D379">
        <v>4.0800000000000003E-2</v>
      </c>
      <c r="E379">
        <v>60.551958163734497</v>
      </c>
      <c r="F379">
        <v>0</v>
      </c>
      <c r="G379" t="s">
        <v>49</v>
      </c>
      <c r="H379">
        <v>9.9999999999999995E-7</v>
      </c>
      <c r="I379">
        <v>56</v>
      </c>
      <c r="J379">
        <v>30</v>
      </c>
    </row>
    <row r="380" spans="1:10" x14ac:dyDescent="0.2">
      <c r="A380">
        <v>89</v>
      </c>
      <c r="B380">
        <v>80</v>
      </c>
      <c r="C380">
        <v>1</v>
      </c>
      <c r="D380">
        <v>0.20130000000000001</v>
      </c>
      <c r="E380">
        <v>18.979220203123901</v>
      </c>
      <c r="F380">
        <v>0</v>
      </c>
      <c r="G380" t="s">
        <v>49</v>
      </c>
      <c r="H380">
        <v>1.0000000000000001E-5</v>
      </c>
      <c r="I380">
        <v>66</v>
      </c>
      <c r="J380">
        <v>30</v>
      </c>
    </row>
    <row r="381" spans="1:10" x14ac:dyDescent="0.2">
      <c r="A381">
        <v>42</v>
      </c>
      <c r="B381">
        <v>80</v>
      </c>
      <c r="C381">
        <v>1</v>
      </c>
      <c r="D381">
        <v>0.20499999999999999</v>
      </c>
      <c r="E381">
        <v>23.4407008448615</v>
      </c>
      <c r="F381">
        <v>0</v>
      </c>
      <c r="G381" t="s">
        <v>49</v>
      </c>
      <c r="H381">
        <v>1.0000000000000001E-5</v>
      </c>
      <c r="I381">
        <v>56</v>
      </c>
      <c r="J381">
        <v>30</v>
      </c>
    </row>
    <row r="382" spans="1:10" x14ac:dyDescent="0.2">
      <c r="A382">
        <v>138</v>
      </c>
      <c r="B382">
        <v>80</v>
      </c>
      <c r="C382">
        <v>1</v>
      </c>
      <c r="D382">
        <v>0.23169999999999999</v>
      </c>
      <c r="E382">
        <v>20.727289437316301</v>
      </c>
      <c r="F382">
        <v>0</v>
      </c>
      <c r="G382" t="s">
        <v>49</v>
      </c>
      <c r="H382">
        <v>1.0000000000000001E-5</v>
      </c>
      <c r="I382">
        <v>16</v>
      </c>
      <c r="J382">
        <v>30</v>
      </c>
    </row>
    <row r="383" spans="1:10" x14ac:dyDescent="0.2">
      <c r="A383">
        <v>89</v>
      </c>
      <c r="B383">
        <v>80</v>
      </c>
      <c r="C383">
        <v>1</v>
      </c>
      <c r="D383">
        <v>0.19500000000000001</v>
      </c>
      <c r="E383">
        <v>19.169292935170201</v>
      </c>
      <c r="F383">
        <v>0</v>
      </c>
      <c r="G383" t="s">
        <v>49</v>
      </c>
      <c r="H383">
        <v>1.0000000000000001E-5</v>
      </c>
      <c r="I383">
        <v>56</v>
      </c>
      <c r="J383">
        <v>30</v>
      </c>
    </row>
    <row r="384" spans="1:10" x14ac:dyDescent="0.2">
      <c r="A384">
        <v>42</v>
      </c>
      <c r="B384">
        <v>80</v>
      </c>
      <c r="C384">
        <v>1</v>
      </c>
      <c r="D384">
        <v>0.22559999999999999</v>
      </c>
      <c r="E384">
        <v>19.063666245899999</v>
      </c>
      <c r="F384">
        <v>0</v>
      </c>
      <c r="G384" t="s">
        <v>49</v>
      </c>
      <c r="H384">
        <v>1.0000000000000001E-5</v>
      </c>
      <c r="I384">
        <v>16</v>
      </c>
      <c r="J384">
        <v>30</v>
      </c>
    </row>
    <row r="385" spans="1:10" x14ac:dyDescent="0.2">
      <c r="A385">
        <v>15</v>
      </c>
      <c r="B385">
        <v>20</v>
      </c>
      <c r="C385">
        <v>1</v>
      </c>
      <c r="D385">
        <v>6.0199999999999997E-2</v>
      </c>
      <c r="E385">
        <v>78.092470396775695</v>
      </c>
      <c r="F385">
        <v>0</v>
      </c>
      <c r="G385" t="s">
        <v>49</v>
      </c>
      <c r="H385">
        <v>9.9999999999999995E-7</v>
      </c>
      <c r="I385">
        <v>56</v>
      </c>
      <c r="J385">
        <v>30</v>
      </c>
    </row>
    <row r="386" spans="1:10" x14ac:dyDescent="0.2">
      <c r="A386">
        <v>89</v>
      </c>
      <c r="B386">
        <v>80</v>
      </c>
      <c r="C386">
        <v>1</v>
      </c>
      <c r="D386">
        <v>0.21809999999999999</v>
      </c>
      <c r="E386">
        <v>20.0976389748975</v>
      </c>
      <c r="F386">
        <v>0</v>
      </c>
      <c r="G386" t="s">
        <v>49</v>
      </c>
      <c r="H386">
        <v>1.0000000000000001E-5</v>
      </c>
      <c r="I386">
        <v>16</v>
      </c>
      <c r="J386">
        <v>30</v>
      </c>
    </row>
    <row r="387" spans="1:10" x14ac:dyDescent="0.2">
      <c r="A387">
        <v>0</v>
      </c>
      <c r="B387">
        <v>20</v>
      </c>
      <c r="C387">
        <v>1</v>
      </c>
      <c r="D387">
        <v>4.9599999999999998E-2</v>
      </c>
      <c r="E387">
        <v>69.517558921128497</v>
      </c>
      <c r="F387">
        <v>0</v>
      </c>
      <c r="G387" t="s">
        <v>49</v>
      </c>
      <c r="H387">
        <v>9.9999999999999995E-7</v>
      </c>
      <c r="I387">
        <v>16</v>
      </c>
      <c r="J387">
        <v>30</v>
      </c>
    </row>
    <row r="388" spans="1:10" x14ac:dyDescent="0.2">
      <c r="A388">
        <v>0</v>
      </c>
      <c r="B388">
        <v>30</v>
      </c>
      <c r="C388">
        <v>1</v>
      </c>
      <c r="D388">
        <v>0.1202</v>
      </c>
      <c r="E388">
        <v>7.46277201082557</v>
      </c>
      <c r="F388">
        <v>0</v>
      </c>
      <c r="G388" t="s">
        <v>49</v>
      </c>
      <c r="H388">
        <v>1E-3</v>
      </c>
      <c r="I388">
        <v>66</v>
      </c>
      <c r="J388">
        <v>30</v>
      </c>
    </row>
    <row r="389" spans="1:10" x14ac:dyDescent="0.2">
      <c r="A389">
        <v>138</v>
      </c>
      <c r="B389">
        <v>80</v>
      </c>
      <c r="C389">
        <v>1</v>
      </c>
      <c r="D389">
        <v>0.2306</v>
      </c>
      <c r="E389">
        <v>48.671069412026498</v>
      </c>
      <c r="F389">
        <v>0</v>
      </c>
      <c r="G389" t="s">
        <v>49</v>
      </c>
      <c r="H389">
        <v>9.9999999999999995E-7</v>
      </c>
      <c r="I389">
        <v>66</v>
      </c>
      <c r="J389">
        <v>30</v>
      </c>
    </row>
    <row r="390" spans="1:10" x14ac:dyDescent="0.2">
      <c r="A390">
        <v>0</v>
      </c>
      <c r="B390">
        <v>30</v>
      </c>
      <c r="C390">
        <v>1</v>
      </c>
      <c r="D390">
        <v>0.11609999999999999</v>
      </c>
      <c r="E390">
        <v>5.4854990141466198</v>
      </c>
      <c r="F390">
        <v>0</v>
      </c>
      <c r="G390" t="s">
        <v>49</v>
      </c>
      <c r="H390">
        <v>1E-3</v>
      </c>
      <c r="I390">
        <v>56</v>
      </c>
      <c r="J390">
        <v>30</v>
      </c>
    </row>
    <row r="391" spans="1:10" x14ac:dyDescent="0.2">
      <c r="A391">
        <v>15</v>
      </c>
      <c r="B391">
        <v>20</v>
      </c>
      <c r="C391">
        <v>1</v>
      </c>
      <c r="D391">
        <v>4.9599999999999998E-2</v>
      </c>
      <c r="E391">
        <v>56.992550911847502</v>
      </c>
      <c r="F391">
        <v>0</v>
      </c>
      <c r="G391" t="s">
        <v>49</v>
      </c>
      <c r="H391">
        <v>9.9999999999999995E-7</v>
      </c>
      <c r="I391">
        <v>16</v>
      </c>
      <c r="J391">
        <v>30</v>
      </c>
    </row>
    <row r="392" spans="1:10" x14ac:dyDescent="0.2">
      <c r="A392">
        <v>0</v>
      </c>
      <c r="B392">
        <v>30</v>
      </c>
      <c r="C392">
        <v>1</v>
      </c>
      <c r="D392">
        <v>0.13830000000000001</v>
      </c>
      <c r="E392">
        <v>6.1246095648966703</v>
      </c>
      <c r="F392">
        <v>0</v>
      </c>
      <c r="G392" t="s">
        <v>49</v>
      </c>
      <c r="H392">
        <v>1E-3</v>
      </c>
      <c r="I392">
        <v>16</v>
      </c>
      <c r="J392">
        <v>30</v>
      </c>
    </row>
    <row r="393" spans="1:10" x14ac:dyDescent="0.2">
      <c r="A393">
        <v>42</v>
      </c>
      <c r="B393">
        <v>80</v>
      </c>
      <c r="C393">
        <v>1</v>
      </c>
      <c r="D393">
        <v>0.2155</v>
      </c>
      <c r="E393">
        <v>51.716426525730597</v>
      </c>
      <c r="F393">
        <v>0</v>
      </c>
      <c r="G393" t="s">
        <v>49</v>
      </c>
      <c r="H393">
        <v>9.9999999999999995E-7</v>
      </c>
      <c r="I393">
        <v>66</v>
      </c>
      <c r="J393">
        <v>30</v>
      </c>
    </row>
    <row r="394" spans="1:10" x14ac:dyDescent="0.2">
      <c r="A394">
        <v>15</v>
      </c>
      <c r="B394">
        <v>30</v>
      </c>
      <c r="C394">
        <v>1</v>
      </c>
      <c r="D394">
        <v>9.9099999999999994E-2</v>
      </c>
      <c r="E394">
        <v>9.1849678717553598</v>
      </c>
      <c r="F394">
        <v>0</v>
      </c>
      <c r="G394" t="s">
        <v>49</v>
      </c>
      <c r="H394">
        <v>1E-3</v>
      </c>
      <c r="I394">
        <v>66</v>
      </c>
      <c r="J394">
        <v>30</v>
      </c>
    </row>
    <row r="395" spans="1:10" x14ac:dyDescent="0.2">
      <c r="A395">
        <v>0</v>
      </c>
      <c r="B395">
        <v>30</v>
      </c>
      <c r="C395">
        <v>1</v>
      </c>
      <c r="D395">
        <v>7.7499999999999999E-2</v>
      </c>
      <c r="E395">
        <v>15.9801416951231</v>
      </c>
      <c r="F395">
        <v>0</v>
      </c>
      <c r="G395" t="s">
        <v>49</v>
      </c>
      <c r="H395">
        <v>1E-4</v>
      </c>
      <c r="I395">
        <v>66</v>
      </c>
      <c r="J395">
        <v>30</v>
      </c>
    </row>
    <row r="396" spans="1:10" x14ac:dyDescent="0.2">
      <c r="A396">
        <v>15</v>
      </c>
      <c r="B396">
        <v>30</v>
      </c>
      <c r="C396">
        <v>1</v>
      </c>
      <c r="D396">
        <v>0.13780000000000001</v>
      </c>
      <c r="E396">
        <v>4.6190836681052998</v>
      </c>
      <c r="F396">
        <v>0</v>
      </c>
      <c r="G396" t="s">
        <v>49</v>
      </c>
      <c r="H396">
        <v>1E-3</v>
      </c>
      <c r="I396">
        <v>56</v>
      </c>
      <c r="J396">
        <v>30</v>
      </c>
    </row>
    <row r="397" spans="1:10" x14ac:dyDescent="0.2">
      <c r="A397">
        <v>15</v>
      </c>
      <c r="B397">
        <v>30</v>
      </c>
      <c r="C397">
        <v>1</v>
      </c>
      <c r="D397">
        <v>0.1191</v>
      </c>
      <c r="E397">
        <v>4.9500409429892898</v>
      </c>
      <c r="F397">
        <v>0</v>
      </c>
      <c r="G397" t="s">
        <v>49</v>
      </c>
      <c r="H397">
        <v>1E-3</v>
      </c>
      <c r="I397">
        <v>16</v>
      </c>
      <c r="J397">
        <v>30</v>
      </c>
    </row>
    <row r="398" spans="1:10" x14ac:dyDescent="0.2">
      <c r="A398">
        <v>0</v>
      </c>
      <c r="B398">
        <v>30</v>
      </c>
      <c r="C398">
        <v>1</v>
      </c>
      <c r="D398">
        <v>0.10639999999999999</v>
      </c>
      <c r="E398">
        <v>16.918562469072601</v>
      </c>
      <c r="F398">
        <v>0</v>
      </c>
      <c r="G398" t="s">
        <v>49</v>
      </c>
      <c r="H398">
        <v>1E-4</v>
      </c>
      <c r="I398">
        <v>56</v>
      </c>
      <c r="J398">
        <v>30</v>
      </c>
    </row>
    <row r="399" spans="1:10" x14ac:dyDescent="0.2">
      <c r="A399">
        <v>138</v>
      </c>
      <c r="B399">
        <v>80</v>
      </c>
      <c r="C399">
        <v>1</v>
      </c>
      <c r="D399">
        <v>0.16889999999999999</v>
      </c>
      <c r="E399">
        <v>43.645935930777298</v>
      </c>
      <c r="F399">
        <v>0</v>
      </c>
      <c r="G399" t="s">
        <v>49</v>
      </c>
      <c r="H399">
        <v>9.9999999999999995E-7</v>
      </c>
      <c r="I399">
        <v>56</v>
      </c>
      <c r="J399">
        <v>30</v>
      </c>
    </row>
    <row r="400" spans="1:10" x14ac:dyDescent="0.2">
      <c r="A400">
        <v>89</v>
      </c>
      <c r="B400">
        <v>80</v>
      </c>
      <c r="C400">
        <v>1</v>
      </c>
      <c r="D400">
        <v>0.2298</v>
      </c>
      <c r="E400">
        <v>66.243429430760401</v>
      </c>
      <c r="F400">
        <v>0</v>
      </c>
      <c r="G400" t="s">
        <v>49</v>
      </c>
      <c r="H400">
        <v>9.9999999999999995E-7</v>
      </c>
      <c r="I400">
        <v>66</v>
      </c>
      <c r="J400">
        <v>30</v>
      </c>
    </row>
    <row r="401" spans="1:10" x14ac:dyDescent="0.2">
      <c r="A401">
        <v>15</v>
      </c>
      <c r="B401">
        <v>30</v>
      </c>
      <c r="C401">
        <v>1</v>
      </c>
      <c r="D401">
        <v>8.3099999999999993E-2</v>
      </c>
      <c r="E401">
        <v>15.8346252907067</v>
      </c>
      <c r="F401">
        <v>0</v>
      </c>
      <c r="G401" t="s">
        <v>49</v>
      </c>
      <c r="H401">
        <v>1E-4</v>
      </c>
      <c r="I401">
        <v>66</v>
      </c>
      <c r="J401">
        <v>30</v>
      </c>
    </row>
    <row r="402" spans="1:10" x14ac:dyDescent="0.2">
      <c r="A402">
        <v>0</v>
      </c>
      <c r="B402">
        <v>30</v>
      </c>
      <c r="C402">
        <v>1</v>
      </c>
      <c r="D402">
        <v>9.8299999999999998E-2</v>
      </c>
      <c r="E402">
        <v>13.625317893922301</v>
      </c>
      <c r="F402">
        <v>0</v>
      </c>
      <c r="G402" t="s">
        <v>49</v>
      </c>
      <c r="H402">
        <v>1E-4</v>
      </c>
      <c r="I402">
        <v>16</v>
      </c>
      <c r="J402">
        <v>30</v>
      </c>
    </row>
    <row r="403" spans="1:10" x14ac:dyDescent="0.2">
      <c r="A403">
        <v>42</v>
      </c>
      <c r="B403">
        <v>80</v>
      </c>
      <c r="C403">
        <v>1</v>
      </c>
      <c r="D403">
        <v>0.1943</v>
      </c>
      <c r="E403">
        <v>48.423196088988298</v>
      </c>
      <c r="F403">
        <v>0</v>
      </c>
      <c r="G403" t="s">
        <v>49</v>
      </c>
      <c r="H403">
        <v>9.9999999999999995E-7</v>
      </c>
      <c r="I403">
        <v>56</v>
      </c>
      <c r="J403">
        <v>30</v>
      </c>
    </row>
    <row r="404" spans="1:10" x14ac:dyDescent="0.2">
      <c r="A404">
        <v>15</v>
      </c>
      <c r="B404">
        <v>30</v>
      </c>
      <c r="C404">
        <v>1</v>
      </c>
      <c r="D404">
        <v>7.9100000000000004E-2</v>
      </c>
      <c r="E404">
        <v>21.608005075715401</v>
      </c>
      <c r="F404">
        <v>0</v>
      </c>
      <c r="G404" t="s">
        <v>49</v>
      </c>
      <c r="H404">
        <v>1E-4</v>
      </c>
      <c r="I404">
        <v>56</v>
      </c>
      <c r="J404">
        <v>30</v>
      </c>
    </row>
    <row r="405" spans="1:10" x14ac:dyDescent="0.2">
      <c r="A405">
        <v>0</v>
      </c>
      <c r="B405">
        <v>30</v>
      </c>
      <c r="C405">
        <v>1</v>
      </c>
      <c r="D405">
        <v>8.5300000000000001E-2</v>
      </c>
      <c r="E405">
        <v>22.5396718438714</v>
      </c>
      <c r="F405">
        <v>0</v>
      </c>
      <c r="G405" t="s">
        <v>49</v>
      </c>
      <c r="H405">
        <v>1.0000000000000001E-5</v>
      </c>
      <c r="I405">
        <v>66</v>
      </c>
      <c r="J405">
        <v>30</v>
      </c>
    </row>
    <row r="406" spans="1:10" x14ac:dyDescent="0.2">
      <c r="A406">
        <v>15</v>
      </c>
      <c r="B406">
        <v>30</v>
      </c>
      <c r="C406">
        <v>1</v>
      </c>
      <c r="D406">
        <v>0.10299999999999999</v>
      </c>
      <c r="E406">
        <v>15.511964522302099</v>
      </c>
      <c r="F406">
        <v>0</v>
      </c>
      <c r="G406" t="s">
        <v>49</v>
      </c>
      <c r="H406">
        <v>1E-4</v>
      </c>
      <c r="I406">
        <v>16</v>
      </c>
      <c r="J406">
        <v>30</v>
      </c>
    </row>
    <row r="407" spans="1:10" x14ac:dyDescent="0.2">
      <c r="A407">
        <v>89</v>
      </c>
      <c r="B407">
        <v>80</v>
      </c>
      <c r="C407">
        <v>1</v>
      </c>
      <c r="D407">
        <v>0.21690000000000001</v>
      </c>
      <c r="E407">
        <v>46.795455402228903</v>
      </c>
      <c r="F407">
        <v>0</v>
      </c>
      <c r="G407" t="s">
        <v>49</v>
      </c>
      <c r="H407">
        <v>9.9999999999999995E-7</v>
      </c>
      <c r="I407">
        <v>56</v>
      </c>
      <c r="J407">
        <v>30</v>
      </c>
    </row>
    <row r="408" spans="1:10" x14ac:dyDescent="0.2">
      <c r="A408">
        <v>138</v>
      </c>
      <c r="B408">
        <v>80</v>
      </c>
      <c r="C408">
        <v>1</v>
      </c>
      <c r="D408">
        <v>0.24110000000000001</v>
      </c>
      <c r="E408">
        <v>46.637465631123597</v>
      </c>
      <c r="F408">
        <v>0</v>
      </c>
      <c r="G408" t="s">
        <v>49</v>
      </c>
      <c r="H408">
        <v>9.9999999999999995E-7</v>
      </c>
      <c r="I408">
        <v>16</v>
      </c>
      <c r="J408">
        <v>30</v>
      </c>
    </row>
    <row r="409" spans="1:10" x14ac:dyDescent="0.2">
      <c r="A409">
        <v>0</v>
      </c>
      <c r="B409">
        <v>30</v>
      </c>
      <c r="C409">
        <v>1</v>
      </c>
      <c r="D409">
        <v>0.1163</v>
      </c>
      <c r="E409">
        <v>24.909171609673599</v>
      </c>
      <c r="F409">
        <v>0</v>
      </c>
      <c r="G409" t="s">
        <v>49</v>
      </c>
      <c r="H409">
        <v>1.0000000000000001E-5</v>
      </c>
      <c r="I409">
        <v>56</v>
      </c>
      <c r="J409">
        <v>30</v>
      </c>
    </row>
    <row r="410" spans="1:10" x14ac:dyDescent="0.2">
      <c r="A410">
        <v>15</v>
      </c>
      <c r="B410">
        <v>30</v>
      </c>
      <c r="C410">
        <v>1</v>
      </c>
      <c r="D410">
        <v>0.1032</v>
      </c>
      <c r="E410">
        <v>27.722036121878698</v>
      </c>
      <c r="F410">
        <v>0</v>
      </c>
      <c r="G410" t="s">
        <v>49</v>
      </c>
      <c r="H410">
        <v>1.0000000000000001E-5</v>
      </c>
      <c r="I410">
        <v>66</v>
      </c>
      <c r="J410">
        <v>30</v>
      </c>
    </row>
    <row r="411" spans="1:10" x14ac:dyDescent="0.2">
      <c r="A411">
        <v>42</v>
      </c>
      <c r="B411">
        <v>80</v>
      </c>
      <c r="C411">
        <v>1</v>
      </c>
      <c r="D411">
        <v>0.1983</v>
      </c>
      <c r="E411">
        <v>53.524091057013699</v>
      </c>
      <c r="F411">
        <v>0</v>
      </c>
      <c r="G411" t="s">
        <v>49</v>
      </c>
      <c r="H411">
        <v>9.9999999999999995E-7</v>
      </c>
      <c r="I411">
        <v>16</v>
      </c>
      <c r="J411">
        <v>30</v>
      </c>
    </row>
    <row r="412" spans="1:10" x14ac:dyDescent="0.2">
      <c r="A412">
        <v>138</v>
      </c>
      <c r="B412">
        <v>90</v>
      </c>
      <c r="C412">
        <v>1</v>
      </c>
      <c r="D412">
        <v>0.25069999999999998</v>
      </c>
      <c r="E412">
        <v>16.905824136920199</v>
      </c>
      <c r="F412">
        <v>0</v>
      </c>
      <c r="G412" t="s">
        <v>49</v>
      </c>
      <c r="H412">
        <v>1E-3</v>
      </c>
      <c r="I412">
        <v>66</v>
      </c>
      <c r="J412">
        <v>30</v>
      </c>
    </row>
    <row r="413" spans="1:10" x14ac:dyDescent="0.2">
      <c r="A413">
        <v>0</v>
      </c>
      <c r="B413">
        <v>30</v>
      </c>
      <c r="C413">
        <v>1</v>
      </c>
      <c r="D413">
        <v>8.2400000000000001E-2</v>
      </c>
      <c r="E413">
        <v>27.942170096095602</v>
      </c>
      <c r="F413">
        <v>0</v>
      </c>
      <c r="G413" t="s">
        <v>49</v>
      </c>
      <c r="H413">
        <v>1.0000000000000001E-5</v>
      </c>
      <c r="I413">
        <v>16</v>
      </c>
      <c r="J413">
        <v>30</v>
      </c>
    </row>
    <row r="414" spans="1:10" x14ac:dyDescent="0.2">
      <c r="A414">
        <v>15</v>
      </c>
      <c r="B414">
        <v>30</v>
      </c>
      <c r="C414">
        <v>1</v>
      </c>
      <c r="D414">
        <v>9.2700000000000005E-2</v>
      </c>
      <c r="E414">
        <v>25.742925990838501</v>
      </c>
      <c r="F414">
        <v>0</v>
      </c>
      <c r="G414" t="s">
        <v>49</v>
      </c>
      <c r="H414">
        <v>1.0000000000000001E-5</v>
      </c>
      <c r="I414">
        <v>56</v>
      </c>
      <c r="J414">
        <v>30</v>
      </c>
    </row>
    <row r="415" spans="1:10" x14ac:dyDescent="0.2">
      <c r="A415">
        <v>42</v>
      </c>
      <c r="B415">
        <v>90</v>
      </c>
      <c r="C415">
        <v>1</v>
      </c>
      <c r="D415">
        <v>0.23910000000000001</v>
      </c>
      <c r="E415">
        <v>13.1900748559273</v>
      </c>
      <c r="F415">
        <v>0</v>
      </c>
      <c r="G415" t="s">
        <v>49</v>
      </c>
      <c r="H415">
        <v>1E-3</v>
      </c>
      <c r="I415">
        <v>66</v>
      </c>
      <c r="J415">
        <v>30</v>
      </c>
    </row>
    <row r="416" spans="1:10" x14ac:dyDescent="0.2">
      <c r="A416">
        <v>138</v>
      </c>
      <c r="B416">
        <v>90</v>
      </c>
      <c r="C416">
        <v>1</v>
      </c>
      <c r="D416">
        <v>0.2321</v>
      </c>
      <c r="E416">
        <v>11.8799176872707</v>
      </c>
      <c r="F416">
        <v>0</v>
      </c>
      <c r="G416" t="s">
        <v>49</v>
      </c>
      <c r="H416">
        <v>1E-3</v>
      </c>
      <c r="I416">
        <v>56</v>
      </c>
      <c r="J416">
        <v>30</v>
      </c>
    </row>
    <row r="417" spans="1:10" x14ac:dyDescent="0.2">
      <c r="A417">
        <v>89</v>
      </c>
      <c r="B417">
        <v>80</v>
      </c>
      <c r="C417">
        <v>1</v>
      </c>
      <c r="D417">
        <v>0.23480000000000001</v>
      </c>
      <c r="E417">
        <v>52.164275944698602</v>
      </c>
      <c r="F417">
        <v>0</v>
      </c>
      <c r="G417" t="s">
        <v>49</v>
      </c>
      <c r="H417">
        <v>9.9999999999999995E-7</v>
      </c>
      <c r="I417">
        <v>16</v>
      </c>
      <c r="J417">
        <v>30</v>
      </c>
    </row>
    <row r="418" spans="1:10" x14ac:dyDescent="0.2">
      <c r="A418">
        <v>42</v>
      </c>
      <c r="B418">
        <v>90</v>
      </c>
      <c r="C418">
        <v>1</v>
      </c>
      <c r="D418">
        <v>0.23949999999999999</v>
      </c>
      <c r="E418">
        <v>12.515362909063599</v>
      </c>
      <c r="F418">
        <v>0</v>
      </c>
      <c r="G418" t="s">
        <v>49</v>
      </c>
      <c r="H418">
        <v>1E-3</v>
      </c>
      <c r="I418">
        <v>56</v>
      </c>
      <c r="J418">
        <v>30</v>
      </c>
    </row>
    <row r="419" spans="1:10" x14ac:dyDescent="0.2">
      <c r="A419">
        <v>15</v>
      </c>
      <c r="B419">
        <v>30</v>
      </c>
      <c r="C419">
        <v>1</v>
      </c>
      <c r="D419">
        <v>4.9500000000000002E-2</v>
      </c>
      <c r="E419">
        <v>27.924322756938601</v>
      </c>
      <c r="F419">
        <v>0</v>
      </c>
      <c r="G419" t="s">
        <v>49</v>
      </c>
      <c r="H419">
        <v>1.0000000000000001E-5</v>
      </c>
      <c r="I419">
        <v>16</v>
      </c>
      <c r="J419">
        <v>30</v>
      </c>
    </row>
    <row r="420" spans="1:10" x14ac:dyDescent="0.2">
      <c r="A420">
        <v>138</v>
      </c>
      <c r="B420">
        <v>90</v>
      </c>
      <c r="C420">
        <v>1</v>
      </c>
      <c r="D420">
        <v>0.25340000000000001</v>
      </c>
      <c r="E420">
        <v>13.3215598231181</v>
      </c>
      <c r="F420">
        <v>0</v>
      </c>
      <c r="G420" t="s">
        <v>49</v>
      </c>
      <c r="H420">
        <v>1E-3</v>
      </c>
      <c r="I420">
        <v>16</v>
      </c>
      <c r="J420">
        <v>30</v>
      </c>
    </row>
    <row r="421" spans="1:10" x14ac:dyDescent="0.2">
      <c r="A421">
        <v>89</v>
      </c>
      <c r="B421">
        <v>90</v>
      </c>
      <c r="C421">
        <v>1</v>
      </c>
      <c r="D421">
        <v>0.2044</v>
      </c>
      <c r="E421">
        <v>14.361264708917499</v>
      </c>
      <c r="F421">
        <v>0</v>
      </c>
      <c r="G421" t="s">
        <v>49</v>
      </c>
      <c r="H421">
        <v>1E-3</v>
      </c>
      <c r="I421">
        <v>66</v>
      </c>
      <c r="J421">
        <v>30</v>
      </c>
    </row>
    <row r="422" spans="1:10" x14ac:dyDescent="0.2">
      <c r="A422">
        <v>42</v>
      </c>
      <c r="B422">
        <v>90</v>
      </c>
      <c r="C422">
        <v>1</v>
      </c>
      <c r="D422">
        <v>0.27679999999999999</v>
      </c>
      <c r="E422">
        <v>14.4930543210357</v>
      </c>
      <c r="F422">
        <v>0</v>
      </c>
      <c r="G422" t="s">
        <v>49</v>
      </c>
      <c r="H422">
        <v>1E-3</v>
      </c>
      <c r="I422">
        <v>16</v>
      </c>
      <c r="J422">
        <v>30</v>
      </c>
    </row>
    <row r="423" spans="1:10" x14ac:dyDescent="0.2">
      <c r="A423">
        <v>138</v>
      </c>
      <c r="B423">
        <v>90</v>
      </c>
      <c r="C423">
        <v>1</v>
      </c>
      <c r="D423">
        <v>0.22489999999999999</v>
      </c>
      <c r="E423">
        <v>16.1737406407482</v>
      </c>
      <c r="F423">
        <v>0</v>
      </c>
      <c r="G423" t="s">
        <v>49</v>
      </c>
      <c r="H423">
        <v>1E-4</v>
      </c>
      <c r="I423">
        <v>66</v>
      </c>
      <c r="J423">
        <v>30</v>
      </c>
    </row>
    <row r="424" spans="1:10" x14ac:dyDescent="0.2">
      <c r="A424">
        <v>89</v>
      </c>
      <c r="B424">
        <v>90</v>
      </c>
      <c r="C424">
        <v>1</v>
      </c>
      <c r="D424">
        <v>0.25629999999999997</v>
      </c>
      <c r="E424">
        <v>13.4252827102318</v>
      </c>
      <c r="F424">
        <v>0</v>
      </c>
      <c r="G424" t="s">
        <v>49</v>
      </c>
      <c r="H424">
        <v>1E-3</v>
      </c>
      <c r="I424">
        <v>56</v>
      </c>
      <c r="J424">
        <v>30</v>
      </c>
    </row>
    <row r="425" spans="1:10" x14ac:dyDescent="0.2">
      <c r="A425">
        <v>0</v>
      </c>
      <c r="B425">
        <v>30</v>
      </c>
      <c r="C425">
        <v>1</v>
      </c>
      <c r="D425">
        <v>7.6600000000000001E-2</v>
      </c>
      <c r="E425">
        <v>82.806323900353107</v>
      </c>
      <c r="F425">
        <v>0</v>
      </c>
      <c r="G425" t="s">
        <v>49</v>
      </c>
      <c r="H425">
        <v>9.9999999999999995E-7</v>
      </c>
      <c r="I425">
        <v>66</v>
      </c>
      <c r="J425">
        <v>30</v>
      </c>
    </row>
    <row r="426" spans="1:10" x14ac:dyDescent="0.2">
      <c r="A426">
        <v>42</v>
      </c>
      <c r="B426">
        <v>90</v>
      </c>
      <c r="C426">
        <v>1</v>
      </c>
      <c r="D426">
        <v>0.19500000000000001</v>
      </c>
      <c r="E426">
        <v>17.478486708830999</v>
      </c>
      <c r="F426">
        <v>0</v>
      </c>
      <c r="G426" t="s">
        <v>49</v>
      </c>
      <c r="H426">
        <v>1E-4</v>
      </c>
      <c r="I426">
        <v>66</v>
      </c>
      <c r="J426">
        <v>30</v>
      </c>
    </row>
    <row r="427" spans="1:10" x14ac:dyDescent="0.2">
      <c r="A427">
        <v>138</v>
      </c>
      <c r="B427">
        <v>90</v>
      </c>
      <c r="C427">
        <v>1</v>
      </c>
      <c r="D427">
        <v>0.19620000000000001</v>
      </c>
      <c r="E427">
        <v>16.006491858046498</v>
      </c>
      <c r="F427">
        <v>0</v>
      </c>
      <c r="G427" t="s">
        <v>49</v>
      </c>
      <c r="H427">
        <v>1E-4</v>
      </c>
      <c r="I427">
        <v>56</v>
      </c>
      <c r="J427">
        <v>30</v>
      </c>
    </row>
    <row r="428" spans="1:10" x14ac:dyDescent="0.2">
      <c r="A428">
        <v>89</v>
      </c>
      <c r="B428">
        <v>90</v>
      </c>
      <c r="C428">
        <v>1</v>
      </c>
      <c r="D428">
        <v>0.27079999999999999</v>
      </c>
      <c r="E428">
        <v>12.952662347815901</v>
      </c>
      <c r="F428">
        <v>0</v>
      </c>
      <c r="G428" t="s">
        <v>49</v>
      </c>
      <c r="H428">
        <v>1E-3</v>
      </c>
      <c r="I428">
        <v>16</v>
      </c>
      <c r="J428">
        <v>30</v>
      </c>
    </row>
    <row r="429" spans="1:10" x14ac:dyDescent="0.2">
      <c r="A429">
        <v>42</v>
      </c>
      <c r="B429">
        <v>90</v>
      </c>
      <c r="C429">
        <v>1</v>
      </c>
      <c r="D429">
        <v>0.18099999999999999</v>
      </c>
      <c r="E429">
        <v>17.992476925253801</v>
      </c>
      <c r="F429">
        <v>0</v>
      </c>
      <c r="G429" t="s">
        <v>49</v>
      </c>
      <c r="H429">
        <v>1E-4</v>
      </c>
      <c r="I429">
        <v>56</v>
      </c>
      <c r="J429">
        <v>30</v>
      </c>
    </row>
    <row r="430" spans="1:10" x14ac:dyDescent="0.2">
      <c r="A430">
        <v>138</v>
      </c>
      <c r="B430">
        <v>90</v>
      </c>
      <c r="C430">
        <v>1</v>
      </c>
      <c r="D430">
        <v>0.248</v>
      </c>
      <c r="E430">
        <v>14.605338769964799</v>
      </c>
      <c r="F430">
        <v>0</v>
      </c>
      <c r="G430" t="s">
        <v>49</v>
      </c>
      <c r="H430">
        <v>1E-4</v>
      </c>
      <c r="I430">
        <v>16</v>
      </c>
      <c r="J430">
        <v>30</v>
      </c>
    </row>
    <row r="431" spans="1:10" x14ac:dyDescent="0.2">
      <c r="A431">
        <v>89</v>
      </c>
      <c r="B431">
        <v>90</v>
      </c>
      <c r="C431">
        <v>1</v>
      </c>
      <c r="D431">
        <v>0.19489999999999999</v>
      </c>
      <c r="E431">
        <v>16.9653657381422</v>
      </c>
      <c r="F431">
        <v>0</v>
      </c>
      <c r="G431" t="s">
        <v>49</v>
      </c>
      <c r="H431">
        <v>1E-4</v>
      </c>
      <c r="I431">
        <v>66</v>
      </c>
      <c r="J431">
        <v>30</v>
      </c>
    </row>
    <row r="432" spans="1:10" x14ac:dyDescent="0.2">
      <c r="A432">
        <v>15</v>
      </c>
      <c r="B432">
        <v>30</v>
      </c>
      <c r="C432">
        <v>1</v>
      </c>
      <c r="D432">
        <v>0.1056</v>
      </c>
      <c r="E432">
        <v>92.8197893300093</v>
      </c>
      <c r="F432">
        <v>0</v>
      </c>
      <c r="G432" t="s">
        <v>49</v>
      </c>
      <c r="H432">
        <v>9.9999999999999995E-7</v>
      </c>
      <c r="I432">
        <v>66</v>
      </c>
      <c r="J432">
        <v>30</v>
      </c>
    </row>
    <row r="433" spans="1:10" x14ac:dyDescent="0.2">
      <c r="A433">
        <v>42</v>
      </c>
      <c r="B433">
        <v>90</v>
      </c>
      <c r="C433">
        <v>1</v>
      </c>
      <c r="D433">
        <v>0.2024</v>
      </c>
      <c r="E433">
        <v>13.456741895060899</v>
      </c>
      <c r="F433">
        <v>0</v>
      </c>
      <c r="G433" t="s">
        <v>49</v>
      </c>
      <c r="H433">
        <v>1E-4</v>
      </c>
      <c r="I433">
        <v>16</v>
      </c>
      <c r="J433">
        <v>30</v>
      </c>
    </row>
    <row r="434" spans="1:10" x14ac:dyDescent="0.2">
      <c r="A434">
        <v>138</v>
      </c>
      <c r="B434">
        <v>90</v>
      </c>
      <c r="C434">
        <v>1</v>
      </c>
      <c r="D434">
        <v>0.1837</v>
      </c>
      <c r="E434">
        <v>21.714541424997101</v>
      </c>
      <c r="F434">
        <v>0</v>
      </c>
      <c r="G434" t="s">
        <v>49</v>
      </c>
      <c r="H434">
        <v>1.0000000000000001E-5</v>
      </c>
      <c r="I434">
        <v>66</v>
      </c>
      <c r="J434">
        <v>30</v>
      </c>
    </row>
    <row r="435" spans="1:10" x14ac:dyDescent="0.2">
      <c r="A435">
        <v>89</v>
      </c>
      <c r="B435">
        <v>90</v>
      </c>
      <c r="C435">
        <v>1</v>
      </c>
      <c r="D435">
        <v>0.20039999999999999</v>
      </c>
      <c r="E435">
        <v>16.158749517053302</v>
      </c>
      <c r="F435">
        <v>0</v>
      </c>
      <c r="G435" t="s">
        <v>49</v>
      </c>
      <c r="H435">
        <v>1E-4</v>
      </c>
      <c r="I435">
        <v>56</v>
      </c>
      <c r="J435">
        <v>30</v>
      </c>
    </row>
    <row r="436" spans="1:10" x14ac:dyDescent="0.2">
      <c r="A436">
        <v>0</v>
      </c>
      <c r="B436">
        <v>30</v>
      </c>
      <c r="C436">
        <v>1</v>
      </c>
      <c r="D436">
        <v>9.6199999999999994E-2</v>
      </c>
      <c r="E436">
        <v>84.415580184198902</v>
      </c>
      <c r="F436">
        <v>0</v>
      </c>
      <c r="G436" t="s">
        <v>49</v>
      </c>
      <c r="H436">
        <v>9.9999999999999995E-7</v>
      </c>
      <c r="I436">
        <v>56</v>
      </c>
      <c r="J436">
        <v>30</v>
      </c>
    </row>
    <row r="437" spans="1:10" x14ac:dyDescent="0.2">
      <c r="A437">
        <v>42</v>
      </c>
      <c r="B437">
        <v>90</v>
      </c>
      <c r="C437">
        <v>1</v>
      </c>
      <c r="D437">
        <v>0.16919999999999999</v>
      </c>
      <c r="E437">
        <v>20.7809846177697</v>
      </c>
      <c r="F437">
        <v>0</v>
      </c>
      <c r="G437" t="s">
        <v>49</v>
      </c>
      <c r="H437">
        <v>1.0000000000000001E-5</v>
      </c>
      <c r="I437">
        <v>66</v>
      </c>
      <c r="J437">
        <v>30</v>
      </c>
    </row>
    <row r="438" spans="1:10" x14ac:dyDescent="0.2">
      <c r="A438">
        <v>89</v>
      </c>
      <c r="B438">
        <v>90</v>
      </c>
      <c r="C438">
        <v>1</v>
      </c>
      <c r="D438">
        <v>0.20180000000000001</v>
      </c>
      <c r="E438">
        <v>17.1564403581433</v>
      </c>
      <c r="F438">
        <v>0</v>
      </c>
      <c r="G438" t="s">
        <v>49</v>
      </c>
      <c r="H438">
        <v>1E-4</v>
      </c>
      <c r="I438">
        <v>16</v>
      </c>
      <c r="J438">
        <v>30</v>
      </c>
    </row>
    <row r="439" spans="1:10" x14ac:dyDescent="0.2">
      <c r="A439">
        <v>138</v>
      </c>
      <c r="B439">
        <v>90</v>
      </c>
      <c r="C439">
        <v>1</v>
      </c>
      <c r="D439">
        <v>0.18190000000000001</v>
      </c>
      <c r="E439">
        <v>21.939889022149099</v>
      </c>
      <c r="F439">
        <v>0</v>
      </c>
      <c r="G439" t="s">
        <v>49</v>
      </c>
      <c r="H439">
        <v>1.0000000000000001E-5</v>
      </c>
      <c r="I439">
        <v>56</v>
      </c>
      <c r="J439">
        <v>30</v>
      </c>
    </row>
    <row r="440" spans="1:10" x14ac:dyDescent="0.2">
      <c r="A440">
        <v>42</v>
      </c>
      <c r="B440">
        <v>90</v>
      </c>
      <c r="C440">
        <v>1</v>
      </c>
      <c r="D440">
        <v>0.21840000000000001</v>
      </c>
      <c r="E440">
        <v>23.417313587851801</v>
      </c>
      <c r="F440">
        <v>0</v>
      </c>
      <c r="G440" t="s">
        <v>49</v>
      </c>
      <c r="H440">
        <v>1.0000000000000001E-5</v>
      </c>
      <c r="I440">
        <v>56</v>
      </c>
      <c r="J440">
        <v>30</v>
      </c>
    </row>
    <row r="441" spans="1:10" x14ac:dyDescent="0.2">
      <c r="A441">
        <v>89</v>
      </c>
      <c r="B441">
        <v>90</v>
      </c>
      <c r="C441">
        <v>1</v>
      </c>
      <c r="D441">
        <v>0.19239999999999999</v>
      </c>
      <c r="E441">
        <v>22.239642633125101</v>
      </c>
      <c r="F441">
        <v>0</v>
      </c>
      <c r="G441" t="s">
        <v>49</v>
      </c>
      <c r="H441">
        <v>1.0000000000000001E-5</v>
      </c>
      <c r="I441">
        <v>66</v>
      </c>
      <c r="J441">
        <v>30</v>
      </c>
    </row>
    <row r="442" spans="1:10" x14ac:dyDescent="0.2">
      <c r="A442">
        <v>15</v>
      </c>
      <c r="B442">
        <v>30</v>
      </c>
      <c r="C442">
        <v>1</v>
      </c>
      <c r="D442">
        <v>9.7699999999999995E-2</v>
      </c>
      <c r="E442">
        <v>84.306413260288494</v>
      </c>
      <c r="F442">
        <v>0</v>
      </c>
      <c r="G442" t="s">
        <v>49</v>
      </c>
      <c r="H442">
        <v>9.9999999999999995E-7</v>
      </c>
      <c r="I442">
        <v>56</v>
      </c>
      <c r="J442">
        <v>30</v>
      </c>
    </row>
    <row r="443" spans="1:10" x14ac:dyDescent="0.2">
      <c r="A443">
        <v>138</v>
      </c>
      <c r="B443">
        <v>90</v>
      </c>
      <c r="C443">
        <v>1</v>
      </c>
      <c r="D443">
        <v>0.20649999999999999</v>
      </c>
      <c r="E443">
        <v>21.720514497719702</v>
      </c>
      <c r="F443">
        <v>0</v>
      </c>
      <c r="G443" t="s">
        <v>49</v>
      </c>
      <c r="H443">
        <v>1.0000000000000001E-5</v>
      </c>
      <c r="I443">
        <v>16</v>
      </c>
      <c r="J443">
        <v>30</v>
      </c>
    </row>
    <row r="444" spans="1:10" x14ac:dyDescent="0.2">
      <c r="A444">
        <v>0</v>
      </c>
      <c r="B444">
        <v>30</v>
      </c>
      <c r="C444">
        <v>1</v>
      </c>
      <c r="D444">
        <v>6.6400000000000001E-2</v>
      </c>
      <c r="E444">
        <v>65.533147376030598</v>
      </c>
      <c r="F444">
        <v>0</v>
      </c>
      <c r="G444" t="s">
        <v>49</v>
      </c>
      <c r="H444">
        <v>9.9999999999999995E-7</v>
      </c>
      <c r="I444">
        <v>16</v>
      </c>
      <c r="J444">
        <v>30</v>
      </c>
    </row>
    <row r="445" spans="1:10" x14ac:dyDescent="0.2">
      <c r="A445">
        <v>42</v>
      </c>
      <c r="B445">
        <v>90</v>
      </c>
      <c r="C445">
        <v>1</v>
      </c>
      <c r="D445">
        <v>0.2208</v>
      </c>
      <c r="E445">
        <v>24.368320555891799</v>
      </c>
      <c r="F445">
        <v>0</v>
      </c>
      <c r="G445" t="s">
        <v>49</v>
      </c>
      <c r="H445">
        <v>1.0000000000000001E-5</v>
      </c>
      <c r="I445">
        <v>16</v>
      </c>
      <c r="J445">
        <v>30</v>
      </c>
    </row>
    <row r="446" spans="1:10" x14ac:dyDescent="0.2">
      <c r="A446">
        <v>0</v>
      </c>
      <c r="B446">
        <v>40</v>
      </c>
      <c r="C446">
        <v>1</v>
      </c>
      <c r="D446">
        <v>0.151</v>
      </c>
      <c r="E446">
        <v>8.9490507277660001</v>
      </c>
      <c r="F446">
        <v>0</v>
      </c>
      <c r="G446" t="s">
        <v>49</v>
      </c>
      <c r="H446">
        <v>1E-3</v>
      </c>
      <c r="I446">
        <v>66</v>
      </c>
      <c r="J446">
        <v>30</v>
      </c>
    </row>
    <row r="447" spans="1:10" x14ac:dyDescent="0.2">
      <c r="A447">
        <v>89</v>
      </c>
      <c r="B447">
        <v>90</v>
      </c>
      <c r="C447">
        <v>1</v>
      </c>
      <c r="D447">
        <v>0.2177</v>
      </c>
      <c r="E447">
        <v>22.414917354006299</v>
      </c>
      <c r="F447">
        <v>0</v>
      </c>
      <c r="G447" t="s">
        <v>49</v>
      </c>
      <c r="H447">
        <v>1.0000000000000001E-5</v>
      </c>
      <c r="I447">
        <v>56</v>
      </c>
      <c r="J447">
        <v>30</v>
      </c>
    </row>
    <row r="448" spans="1:10" x14ac:dyDescent="0.2">
      <c r="A448">
        <v>0</v>
      </c>
      <c r="B448">
        <v>40</v>
      </c>
      <c r="C448">
        <v>1</v>
      </c>
      <c r="D448">
        <v>0.14169999999999999</v>
      </c>
      <c r="E448">
        <v>5.7156058959662897</v>
      </c>
      <c r="F448">
        <v>0</v>
      </c>
      <c r="G448" t="s">
        <v>49</v>
      </c>
      <c r="H448">
        <v>1E-3</v>
      </c>
      <c r="I448">
        <v>56</v>
      </c>
      <c r="J448">
        <v>30</v>
      </c>
    </row>
    <row r="449" spans="1:10" x14ac:dyDescent="0.2">
      <c r="A449">
        <v>0</v>
      </c>
      <c r="B449">
        <v>40</v>
      </c>
      <c r="C449">
        <v>1</v>
      </c>
      <c r="D449">
        <v>0.1323</v>
      </c>
      <c r="E449">
        <v>13.878230083733699</v>
      </c>
      <c r="F449">
        <v>0</v>
      </c>
      <c r="G449" t="s">
        <v>49</v>
      </c>
      <c r="H449">
        <v>1E-3</v>
      </c>
      <c r="I449">
        <v>16</v>
      </c>
      <c r="J449">
        <v>30</v>
      </c>
    </row>
    <row r="450" spans="1:10" x14ac:dyDescent="0.2">
      <c r="A450">
        <v>138</v>
      </c>
      <c r="B450">
        <v>90</v>
      </c>
      <c r="C450">
        <v>1</v>
      </c>
      <c r="D450">
        <v>0.2099</v>
      </c>
      <c r="E450">
        <v>49.0733706019818</v>
      </c>
      <c r="F450">
        <v>0</v>
      </c>
      <c r="G450" t="s">
        <v>49</v>
      </c>
      <c r="H450">
        <v>9.9999999999999995E-7</v>
      </c>
      <c r="I450">
        <v>66</v>
      </c>
      <c r="J450">
        <v>30</v>
      </c>
    </row>
    <row r="451" spans="1:10" x14ac:dyDescent="0.2">
      <c r="A451">
        <v>89</v>
      </c>
      <c r="B451">
        <v>90</v>
      </c>
      <c r="C451">
        <v>1</v>
      </c>
      <c r="D451">
        <v>0.2198</v>
      </c>
      <c r="E451">
        <v>26.1045394302345</v>
      </c>
      <c r="F451">
        <v>0</v>
      </c>
      <c r="G451" t="s">
        <v>49</v>
      </c>
      <c r="H451">
        <v>1.0000000000000001E-5</v>
      </c>
      <c r="I451">
        <v>16</v>
      </c>
      <c r="J451">
        <v>30</v>
      </c>
    </row>
    <row r="452" spans="1:10" x14ac:dyDescent="0.2">
      <c r="A452">
        <v>15</v>
      </c>
      <c r="B452">
        <v>30</v>
      </c>
      <c r="C452">
        <v>1</v>
      </c>
      <c r="D452">
        <v>8.8200000000000001E-2</v>
      </c>
      <c r="E452">
        <v>73.900750536005901</v>
      </c>
      <c r="F452">
        <v>0</v>
      </c>
      <c r="G452" t="s">
        <v>49</v>
      </c>
      <c r="H452">
        <v>9.9999999999999995E-7</v>
      </c>
      <c r="I452">
        <v>16</v>
      </c>
      <c r="J452">
        <v>30</v>
      </c>
    </row>
    <row r="453" spans="1:10" x14ac:dyDescent="0.2">
      <c r="A453">
        <v>0</v>
      </c>
      <c r="B453">
        <v>40</v>
      </c>
      <c r="C453">
        <v>1</v>
      </c>
      <c r="D453">
        <v>0.13869999999999999</v>
      </c>
      <c r="E453">
        <v>19.2435785122215</v>
      </c>
      <c r="F453">
        <v>0</v>
      </c>
      <c r="G453" t="s">
        <v>49</v>
      </c>
      <c r="H453">
        <v>1E-4</v>
      </c>
      <c r="I453">
        <v>66</v>
      </c>
      <c r="J453">
        <v>30</v>
      </c>
    </row>
    <row r="454" spans="1:10" x14ac:dyDescent="0.2">
      <c r="A454">
        <v>15</v>
      </c>
      <c r="B454">
        <v>40</v>
      </c>
      <c r="C454">
        <v>1</v>
      </c>
      <c r="D454">
        <v>0.17879999999999999</v>
      </c>
      <c r="E454">
        <v>6.1833172300830404</v>
      </c>
      <c r="F454">
        <v>0</v>
      </c>
      <c r="G454" t="s">
        <v>49</v>
      </c>
      <c r="H454">
        <v>1E-3</v>
      </c>
      <c r="I454">
        <v>66</v>
      </c>
      <c r="J454">
        <v>30</v>
      </c>
    </row>
    <row r="455" spans="1:10" x14ac:dyDescent="0.2">
      <c r="A455">
        <v>15</v>
      </c>
      <c r="B455">
        <v>40</v>
      </c>
      <c r="C455">
        <v>1</v>
      </c>
      <c r="D455">
        <v>0.1724</v>
      </c>
      <c r="E455">
        <v>8.2280278527177799</v>
      </c>
      <c r="F455">
        <v>0</v>
      </c>
      <c r="G455" t="s">
        <v>49</v>
      </c>
      <c r="H455">
        <v>1E-3</v>
      </c>
      <c r="I455">
        <v>56</v>
      </c>
      <c r="J455">
        <v>30</v>
      </c>
    </row>
    <row r="456" spans="1:10" x14ac:dyDescent="0.2">
      <c r="A456">
        <v>0</v>
      </c>
      <c r="B456">
        <v>40</v>
      </c>
      <c r="C456">
        <v>1</v>
      </c>
      <c r="D456">
        <v>7.5300000000000006E-2</v>
      </c>
      <c r="E456">
        <v>13.4775752681307</v>
      </c>
      <c r="F456">
        <v>0</v>
      </c>
      <c r="G456" t="s">
        <v>49</v>
      </c>
      <c r="H456">
        <v>1E-4</v>
      </c>
      <c r="I456">
        <v>56</v>
      </c>
      <c r="J456">
        <v>30</v>
      </c>
    </row>
    <row r="457" spans="1:10" x14ac:dyDescent="0.2">
      <c r="A457">
        <v>42</v>
      </c>
      <c r="B457">
        <v>90</v>
      </c>
      <c r="C457">
        <v>1</v>
      </c>
      <c r="D457">
        <v>0.2175</v>
      </c>
      <c r="E457">
        <v>67.485157311894</v>
      </c>
      <c r="F457">
        <v>0</v>
      </c>
      <c r="G457" t="s">
        <v>49</v>
      </c>
      <c r="H457">
        <v>9.9999999999999995E-7</v>
      </c>
      <c r="I457">
        <v>66</v>
      </c>
      <c r="J457">
        <v>30</v>
      </c>
    </row>
    <row r="458" spans="1:10" x14ac:dyDescent="0.2">
      <c r="A458">
        <v>15</v>
      </c>
      <c r="B458">
        <v>40</v>
      </c>
      <c r="C458">
        <v>1</v>
      </c>
      <c r="D458">
        <v>0.1467</v>
      </c>
      <c r="E458">
        <v>15.5535435602068</v>
      </c>
      <c r="F458">
        <v>0</v>
      </c>
      <c r="G458" t="s">
        <v>49</v>
      </c>
      <c r="H458">
        <v>1E-3</v>
      </c>
      <c r="I458">
        <v>16</v>
      </c>
      <c r="J458">
        <v>30</v>
      </c>
    </row>
    <row r="459" spans="1:10" x14ac:dyDescent="0.2">
      <c r="A459">
        <v>0</v>
      </c>
      <c r="B459">
        <v>40</v>
      </c>
      <c r="C459">
        <v>1</v>
      </c>
      <c r="D459">
        <v>0.1009</v>
      </c>
      <c r="E459">
        <v>19.483756061177701</v>
      </c>
      <c r="F459">
        <v>0</v>
      </c>
      <c r="G459" t="s">
        <v>49</v>
      </c>
      <c r="H459">
        <v>1E-4</v>
      </c>
      <c r="I459">
        <v>16</v>
      </c>
      <c r="J459">
        <v>30</v>
      </c>
    </row>
    <row r="460" spans="1:10" x14ac:dyDescent="0.2">
      <c r="A460">
        <v>138</v>
      </c>
      <c r="B460">
        <v>90</v>
      </c>
      <c r="C460">
        <v>1</v>
      </c>
      <c r="D460">
        <v>0.2515</v>
      </c>
      <c r="E460">
        <v>54.556798923294899</v>
      </c>
      <c r="F460">
        <v>0</v>
      </c>
      <c r="G460" t="s">
        <v>49</v>
      </c>
      <c r="H460">
        <v>9.9999999999999995E-7</v>
      </c>
      <c r="I460">
        <v>56</v>
      </c>
      <c r="J460">
        <v>30</v>
      </c>
    </row>
    <row r="461" spans="1:10" x14ac:dyDescent="0.2">
      <c r="A461">
        <v>89</v>
      </c>
      <c r="B461">
        <v>90</v>
      </c>
      <c r="C461">
        <v>1</v>
      </c>
      <c r="D461">
        <v>0.24160000000000001</v>
      </c>
      <c r="E461">
        <v>54.835106193087903</v>
      </c>
      <c r="F461">
        <v>0</v>
      </c>
      <c r="G461" t="s">
        <v>49</v>
      </c>
      <c r="H461">
        <v>9.9999999999999995E-7</v>
      </c>
      <c r="I461">
        <v>66</v>
      </c>
      <c r="J461">
        <v>30</v>
      </c>
    </row>
    <row r="462" spans="1:10" x14ac:dyDescent="0.2">
      <c r="A462">
        <v>15</v>
      </c>
      <c r="B462">
        <v>40</v>
      </c>
      <c r="C462">
        <v>1</v>
      </c>
      <c r="D462">
        <v>0.14940000000000001</v>
      </c>
      <c r="E462">
        <v>22.993109909817498</v>
      </c>
      <c r="F462">
        <v>0</v>
      </c>
      <c r="G462" t="s">
        <v>49</v>
      </c>
      <c r="H462">
        <v>1E-4</v>
      </c>
      <c r="I462">
        <v>66</v>
      </c>
      <c r="J462">
        <v>30</v>
      </c>
    </row>
    <row r="463" spans="1:10" x14ac:dyDescent="0.2">
      <c r="A463">
        <v>0</v>
      </c>
      <c r="B463">
        <v>40</v>
      </c>
      <c r="C463">
        <v>1</v>
      </c>
      <c r="D463">
        <v>9.8299999999999998E-2</v>
      </c>
      <c r="E463">
        <v>27.234057509806</v>
      </c>
      <c r="F463">
        <v>0</v>
      </c>
      <c r="G463" t="s">
        <v>49</v>
      </c>
      <c r="H463">
        <v>1.0000000000000001E-5</v>
      </c>
      <c r="I463">
        <v>66</v>
      </c>
      <c r="J463">
        <v>30</v>
      </c>
    </row>
    <row r="464" spans="1:10" x14ac:dyDescent="0.2">
      <c r="A464">
        <v>15</v>
      </c>
      <c r="B464">
        <v>40</v>
      </c>
      <c r="C464">
        <v>1</v>
      </c>
      <c r="D464">
        <v>0.13300000000000001</v>
      </c>
      <c r="E464">
        <v>11.494835734833</v>
      </c>
      <c r="F464">
        <v>0</v>
      </c>
      <c r="G464" t="s">
        <v>49</v>
      </c>
      <c r="H464">
        <v>1E-4</v>
      </c>
      <c r="I464">
        <v>56</v>
      </c>
      <c r="J464">
        <v>30</v>
      </c>
    </row>
    <row r="465" spans="1:10" x14ac:dyDescent="0.2">
      <c r="A465">
        <v>15</v>
      </c>
      <c r="B465">
        <v>40</v>
      </c>
      <c r="C465">
        <v>1</v>
      </c>
      <c r="D465">
        <v>0.11070000000000001</v>
      </c>
      <c r="E465">
        <v>22.1252121692523</v>
      </c>
      <c r="F465">
        <v>0</v>
      </c>
      <c r="G465" t="s">
        <v>49</v>
      </c>
      <c r="H465">
        <v>1E-4</v>
      </c>
      <c r="I465">
        <v>16</v>
      </c>
      <c r="J465">
        <v>30</v>
      </c>
    </row>
    <row r="466" spans="1:10" x14ac:dyDescent="0.2">
      <c r="A466">
        <v>0</v>
      </c>
      <c r="B466">
        <v>40</v>
      </c>
      <c r="C466">
        <v>1</v>
      </c>
      <c r="D466">
        <v>0.1013</v>
      </c>
      <c r="E466">
        <v>31.463409937918101</v>
      </c>
      <c r="F466">
        <v>0</v>
      </c>
      <c r="G466" t="s">
        <v>49</v>
      </c>
      <c r="H466">
        <v>1.0000000000000001E-5</v>
      </c>
      <c r="I466">
        <v>56</v>
      </c>
      <c r="J466">
        <v>30</v>
      </c>
    </row>
    <row r="467" spans="1:10" x14ac:dyDescent="0.2">
      <c r="A467">
        <v>42</v>
      </c>
      <c r="B467">
        <v>90</v>
      </c>
      <c r="C467">
        <v>1</v>
      </c>
      <c r="D467">
        <v>0.21920000000000001</v>
      </c>
      <c r="E467">
        <v>69.9139741049148</v>
      </c>
      <c r="F467">
        <v>0</v>
      </c>
      <c r="G467" t="s">
        <v>49</v>
      </c>
      <c r="H467">
        <v>9.9999999999999995E-7</v>
      </c>
      <c r="I467">
        <v>56</v>
      </c>
      <c r="J467">
        <v>30</v>
      </c>
    </row>
    <row r="468" spans="1:10" x14ac:dyDescent="0.2">
      <c r="A468">
        <v>89</v>
      </c>
      <c r="B468">
        <v>90</v>
      </c>
      <c r="C468">
        <v>1</v>
      </c>
      <c r="D468">
        <v>0.24010000000000001</v>
      </c>
      <c r="E468">
        <v>58.338408976793197</v>
      </c>
      <c r="F468">
        <v>0</v>
      </c>
      <c r="G468" t="s">
        <v>49</v>
      </c>
      <c r="H468">
        <v>9.9999999999999995E-7</v>
      </c>
      <c r="I468">
        <v>56</v>
      </c>
      <c r="J468">
        <v>30</v>
      </c>
    </row>
    <row r="469" spans="1:10" x14ac:dyDescent="0.2">
      <c r="A469">
        <v>138</v>
      </c>
      <c r="B469">
        <v>90</v>
      </c>
      <c r="C469">
        <v>1</v>
      </c>
      <c r="D469">
        <v>0.1973</v>
      </c>
      <c r="E469">
        <v>67.219811797142</v>
      </c>
      <c r="F469">
        <v>0</v>
      </c>
      <c r="G469" t="s">
        <v>49</v>
      </c>
      <c r="H469">
        <v>9.9999999999999995E-7</v>
      </c>
      <c r="I469">
        <v>16</v>
      </c>
      <c r="J469">
        <v>30</v>
      </c>
    </row>
    <row r="470" spans="1:10" x14ac:dyDescent="0.2">
      <c r="A470">
        <v>15</v>
      </c>
      <c r="B470">
        <v>40</v>
      </c>
      <c r="C470">
        <v>1</v>
      </c>
      <c r="D470">
        <v>9.7100000000000006E-2</v>
      </c>
      <c r="E470">
        <v>31.096646710764599</v>
      </c>
      <c r="F470">
        <v>0</v>
      </c>
      <c r="G470" t="s">
        <v>49</v>
      </c>
      <c r="H470">
        <v>1.0000000000000001E-5</v>
      </c>
      <c r="I470">
        <v>66</v>
      </c>
      <c r="J470">
        <v>30</v>
      </c>
    </row>
    <row r="471" spans="1:10" x14ac:dyDescent="0.2">
      <c r="A471">
        <v>0</v>
      </c>
      <c r="B471">
        <v>40</v>
      </c>
      <c r="C471">
        <v>1</v>
      </c>
      <c r="D471">
        <v>0.1196</v>
      </c>
      <c r="E471">
        <v>33.167849760036901</v>
      </c>
      <c r="F471">
        <v>0</v>
      </c>
      <c r="G471" t="s">
        <v>49</v>
      </c>
      <c r="H471">
        <v>1.0000000000000001E-5</v>
      </c>
      <c r="I471">
        <v>16</v>
      </c>
      <c r="J471">
        <v>30</v>
      </c>
    </row>
    <row r="472" spans="1:10" x14ac:dyDescent="0.2">
      <c r="A472">
        <v>138</v>
      </c>
      <c r="B472">
        <v>100</v>
      </c>
      <c r="C472">
        <v>1</v>
      </c>
      <c r="D472">
        <v>0.23200000000000001</v>
      </c>
      <c r="E472">
        <v>12.9050087570212</v>
      </c>
      <c r="F472">
        <v>0</v>
      </c>
      <c r="G472" t="s">
        <v>49</v>
      </c>
      <c r="H472">
        <v>1E-3</v>
      </c>
      <c r="I472">
        <v>66</v>
      </c>
      <c r="J472">
        <v>30</v>
      </c>
    </row>
    <row r="473" spans="1:10" x14ac:dyDescent="0.2">
      <c r="A473">
        <v>15</v>
      </c>
      <c r="B473">
        <v>40</v>
      </c>
      <c r="C473">
        <v>1</v>
      </c>
      <c r="D473">
        <v>0.1129</v>
      </c>
      <c r="E473">
        <v>21.950266419909799</v>
      </c>
      <c r="F473">
        <v>0</v>
      </c>
      <c r="G473" t="s">
        <v>49</v>
      </c>
      <c r="H473">
        <v>1.0000000000000001E-5</v>
      </c>
      <c r="I473">
        <v>56</v>
      </c>
      <c r="J473">
        <v>30</v>
      </c>
    </row>
    <row r="474" spans="1:10" x14ac:dyDescent="0.2">
      <c r="A474">
        <v>138</v>
      </c>
      <c r="B474">
        <v>100</v>
      </c>
      <c r="C474">
        <v>1</v>
      </c>
      <c r="D474">
        <v>0.28410000000000002</v>
      </c>
      <c r="E474">
        <v>13.118417265824901</v>
      </c>
      <c r="F474">
        <v>0</v>
      </c>
      <c r="G474" t="s">
        <v>49</v>
      </c>
      <c r="H474">
        <v>1E-3</v>
      </c>
      <c r="I474">
        <v>56</v>
      </c>
      <c r="J474">
        <v>30</v>
      </c>
    </row>
    <row r="475" spans="1:10" x14ac:dyDescent="0.2">
      <c r="A475">
        <v>42</v>
      </c>
      <c r="B475">
        <v>90</v>
      </c>
      <c r="C475">
        <v>1</v>
      </c>
      <c r="D475">
        <v>0.2205</v>
      </c>
      <c r="E475">
        <v>69.965246959123704</v>
      </c>
      <c r="F475">
        <v>0</v>
      </c>
      <c r="G475" t="s">
        <v>49</v>
      </c>
      <c r="H475">
        <v>9.9999999999999995E-7</v>
      </c>
      <c r="I475">
        <v>16</v>
      </c>
      <c r="J475">
        <v>30</v>
      </c>
    </row>
    <row r="476" spans="1:10" x14ac:dyDescent="0.2">
      <c r="A476">
        <v>89</v>
      </c>
      <c r="B476">
        <v>90</v>
      </c>
      <c r="C476">
        <v>1</v>
      </c>
      <c r="D476">
        <v>0.23719999999999999</v>
      </c>
      <c r="E476">
        <v>53.633204269222901</v>
      </c>
      <c r="F476">
        <v>0</v>
      </c>
      <c r="G476" t="s">
        <v>49</v>
      </c>
      <c r="H476">
        <v>9.9999999999999995E-7</v>
      </c>
      <c r="I476">
        <v>16</v>
      </c>
      <c r="J476">
        <v>30</v>
      </c>
    </row>
    <row r="477" spans="1:10" x14ac:dyDescent="0.2">
      <c r="A477">
        <v>15</v>
      </c>
      <c r="B477">
        <v>40</v>
      </c>
      <c r="C477">
        <v>1</v>
      </c>
      <c r="D477">
        <v>0.13159999999999999</v>
      </c>
      <c r="E477">
        <v>34.8431884679012</v>
      </c>
      <c r="F477">
        <v>0</v>
      </c>
      <c r="G477" t="s">
        <v>49</v>
      </c>
      <c r="H477">
        <v>1.0000000000000001E-5</v>
      </c>
      <c r="I477">
        <v>16</v>
      </c>
      <c r="J477">
        <v>30</v>
      </c>
    </row>
    <row r="478" spans="1:10" x14ac:dyDescent="0.2">
      <c r="A478">
        <v>138</v>
      </c>
      <c r="B478">
        <v>100</v>
      </c>
      <c r="C478">
        <v>1</v>
      </c>
      <c r="D478">
        <v>0.22070000000000001</v>
      </c>
      <c r="E478">
        <v>13.8043012656271</v>
      </c>
      <c r="F478">
        <v>0</v>
      </c>
      <c r="G478" t="s">
        <v>49</v>
      </c>
      <c r="H478">
        <v>1E-3</v>
      </c>
      <c r="I478">
        <v>16</v>
      </c>
      <c r="J478">
        <v>30</v>
      </c>
    </row>
    <row r="479" spans="1:10" x14ac:dyDescent="0.2">
      <c r="A479">
        <v>89</v>
      </c>
      <c r="B479">
        <v>100</v>
      </c>
      <c r="C479">
        <v>1</v>
      </c>
      <c r="D479">
        <v>0.2334</v>
      </c>
      <c r="E479">
        <v>12.821912010665899</v>
      </c>
      <c r="F479">
        <v>0</v>
      </c>
      <c r="G479" t="s">
        <v>49</v>
      </c>
      <c r="H479">
        <v>1E-3</v>
      </c>
      <c r="I479">
        <v>66</v>
      </c>
      <c r="J479">
        <v>30</v>
      </c>
    </row>
    <row r="480" spans="1:10" x14ac:dyDescent="0.2">
      <c r="A480">
        <v>42</v>
      </c>
      <c r="B480">
        <v>100</v>
      </c>
      <c r="C480">
        <v>1</v>
      </c>
      <c r="D480">
        <v>0.21759999999999999</v>
      </c>
      <c r="E480">
        <v>13.536042416933901</v>
      </c>
      <c r="F480">
        <v>0</v>
      </c>
      <c r="G480" t="s">
        <v>49</v>
      </c>
      <c r="H480">
        <v>1E-3</v>
      </c>
      <c r="I480">
        <v>66</v>
      </c>
      <c r="J480">
        <v>30</v>
      </c>
    </row>
    <row r="481" spans="1:10" x14ac:dyDescent="0.2">
      <c r="A481">
        <v>138</v>
      </c>
      <c r="B481">
        <v>100</v>
      </c>
      <c r="C481">
        <v>1</v>
      </c>
      <c r="D481">
        <v>0.24229999999999999</v>
      </c>
      <c r="E481">
        <v>18.298401115927799</v>
      </c>
      <c r="F481">
        <v>0</v>
      </c>
      <c r="G481" t="s">
        <v>49</v>
      </c>
      <c r="H481">
        <v>1E-4</v>
      </c>
      <c r="I481">
        <v>66</v>
      </c>
      <c r="J481">
        <v>30</v>
      </c>
    </row>
    <row r="482" spans="1:10" x14ac:dyDescent="0.2">
      <c r="A482">
        <v>89</v>
      </c>
      <c r="B482">
        <v>100</v>
      </c>
      <c r="C482">
        <v>1</v>
      </c>
      <c r="D482">
        <v>0.2417</v>
      </c>
      <c r="E482">
        <v>13.744674493092999</v>
      </c>
      <c r="F482">
        <v>0</v>
      </c>
      <c r="G482" t="s">
        <v>49</v>
      </c>
      <c r="H482">
        <v>1E-3</v>
      </c>
      <c r="I482">
        <v>56</v>
      </c>
      <c r="J482">
        <v>30</v>
      </c>
    </row>
    <row r="483" spans="1:10" x14ac:dyDescent="0.2">
      <c r="A483">
        <v>0</v>
      </c>
      <c r="B483">
        <v>40</v>
      </c>
      <c r="C483">
        <v>1</v>
      </c>
      <c r="D483">
        <v>0.10829999999999999</v>
      </c>
      <c r="E483">
        <v>97.1123754968866</v>
      </c>
      <c r="F483">
        <v>0</v>
      </c>
      <c r="G483" t="s">
        <v>49</v>
      </c>
      <c r="H483">
        <v>9.9999999999999995E-7</v>
      </c>
      <c r="I483">
        <v>66</v>
      </c>
      <c r="J483">
        <v>30</v>
      </c>
    </row>
    <row r="484" spans="1:10" x14ac:dyDescent="0.2">
      <c r="A484">
        <v>42</v>
      </c>
      <c r="B484">
        <v>100</v>
      </c>
      <c r="C484">
        <v>1</v>
      </c>
      <c r="D484">
        <v>0.26200000000000001</v>
      </c>
      <c r="E484">
        <v>14.5087354951538</v>
      </c>
      <c r="F484">
        <v>0</v>
      </c>
      <c r="G484" t="s">
        <v>49</v>
      </c>
      <c r="H484">
        <v>1E-3</v>
      </c>
      <c r="I484">
        <v>56</v>
      </c>
      <c r="J484">
        <v>30</v>
      </c>
    </row>
    <row r="485" spans="1:10" x14ac:dyDescent="0.2">
      <c r="A485">
        <v>138</v>
      </c>
      <c r="B485">
        <v>100</v>
      </c>
      <c r="C485">
        <v>1</v>
      </c>
      <c r="D485">
        <v>0.25750000000000001</v>
      </c>
      <c r="E485">
        <v>18.875494183041098</v>
      </c>
      <c r="F485">
        <v>0</v>
      </c>
      <c r="G485" t="s">
        <v>49</v>
      </c>
      <c r="H485">
        <v>1E-4</v>
      </c>
      <c r="I485">
        <v>56</v>
      </c>
      <c r="J485">
        <v>30</v>
      </c>
    </row>
    <row r="486" spans="1:10" x14ac:dyDescent="0.2">
      <c r="A486">
        <v>42</v>
      </c>
      <c r="B486">
        <v>100</v>
      </c>
      <c r="C486">
        <v>1</v>
      </c>
      <c r="D486">
        <v>0.2223</v>
      </c>
      <c r="E486">
        <v>14.6165654449723</v>
      </c>
      <c r="F486">
        <v>0</v>
      </c>
      <c r="G486" t="s">
        <v>49</v>
      </c>
      <c r="H486">
        <v>1E-3</v>
      </c>
      <c r="I486">
        <v>16</v>
      </c>
      <c r="J486">
        <v>30</v>
      </c>
    </row>
    <row r="487" spans="1:10" x14ac:dyDescent="0.2">
      <c r="A487">
        <v>89</v>
      </c>
      <c r="B487">
        <v>100</v>
      </c>
      <c r="C487">
        <v>1</v>
      </c>
      <c r="D487">
        <v>0.23519999999999999</v>
      </c>
      <c r="E487">
        <v>15.3943955982103</v>
      </c>
      <c r="F487">
        <v>0</v>
      </c>
      <c r="G487" t="s">
        <v>49</v>
      </c>
      <c r="H487">
        <v>1E-3</v>
      </c>
      <c r="I487">
        <v>16</v>
      </c>
      <c r="J487">
        <v>30</v>
      </c>
    </row>
    <row r="488" spans="1:10" x14ac:dyDescent="0.2">
      <c r="A488">
        <v>138</v>
      </c>
      <c r="B488">
        <v>100</v>
      </c>
      <c r="C488">
        <v>1</v>
      </c>
      <c r="D488">
        <v>0.19689999999999999</v>
      </c>
      <c r="E488">
        <v>16.9001921461895</v>
      </c>
      <c r="F488">
        <v>0</v>
      </c>
      <c r="G488" t="s">
        <v>49</v>
      </c>
      <c r="H488">
        <v>1E-4</v>
      </c>
      <c r="I488">
        <v>16</v>
      </c>
      <c r="J488">
        <v>30</v>
      </c>
    </row>
    <row r="489" spans="1:10" x14ac:dyDescent="0.2">
      <c r="A489">
        <v>42</v>
      </c>
      <c r="B489">
        <v>100</v>
      </c>
      <c r="C489">
        <v>1</v>
      </c>
      <c r="D489">
        <v>0.22489999999999999</v>
      </c>
      <c r="E489">
        <v>16.792178987991001</v>
      </c>
      <c r="F489">
        <v>0</v>
      </c>
      <c r="G489" t="s">
        <v>49</v>
      </c>
      <c r="H489">
        <v>1E-4</v>
      </c>
      <c r="I489">
        <v>66</v>
      </c>
      <c r="J489">
        <v>30</v>
      </c>
    </row>
    <row r="490" spans="1:10" x14ac:dyDescent="0.2">
      <c r="A490">
        <v>89</v>
      </c>
      <c r="B490">
        <v>100</v>
      </c>
      <c r="C490">
        <v>1</v>
      </c>
      <c r="D490">
        <v>0.21970000000000001</v>
      </c>
      <c r="E490">
        <v>16.3853546767495</v>
      </c>
      <c r="F490">
        <v>0</v>
      </c>
      <c r="G490" t="s">
        <v>49</v>
      </c>
      <c r="H490">
        <v>1E-4</v>
      </c>
      <c r="I490">
        <v>66</v>
      </c>
      <c r="J490">
        <v>30</v>
      </c>
    </row>
    <row r="491" spans="1:10" x14ac:dyDescent="0.2">
      <c r="A491">
        <v>15</v>
      </c>
      <c r="B491">
        <v>40</v>
      </c>
      <c r="C491">
        <v>1</v>
      </c>
      <c r="D491">
        <v>0.12859999999999999</v>
      </c>
      <c r="E491">
        <v>113.109109780285</v>
      </c>
      <c r="F491">
        <v>0</v>
      </c>
      <c r="G491" t="s">
        <v>49</v>
      </c>
      <c r="H491">
        <v>9.9999999999999995E-7</v>
      </c>
      <c r="I491">
        <v>66</v>
      </c>
      <c r="J491">
        <v>30</v>
      </c>
    </row>
    <row r="492" spans="1:10" x14ac:dyDescent="0.2">
      <c r="A492">
        <v>89</v>
      </c>
      <c r="B492">
        <v>100</v>
      </c>
      <c r="C492">
        <v>1</v>
      </c>
      <c r="D492">
        <v>0.2485</v>
      </c>
      <c r="E492">
        <v>18.859218951780299</v>
      </c>
      <c r="F492">
        <v>0</v>
      </c>
      <c r="G492" t="s">
        <v>49</v>
      </c>
      <c r="H492">
        <v>1E-4</v>
      </c>
      <c r="I492">
        <v>56</v>
      </c>
      <c r="J492">
        <v>30</v>
      </c>
    </row>
    <row r="493" spans="1:10" x14ac:dyDescent="0.2">
      <c r="A493">
        <v>138</v>
      </c>
      <c r="B493">
        <v>100</v>
      </c>
      <c r="C493">
        <v>1</v>
      </c>
      <c r="D493">
        <v>0.253</v>
      </c>
      <c r="E493">
        <v>23.810282911173999</v>
      </c>
      <c r="F493">
        <v>0</v>
      </c>
      <c r="G493" t="s">
        <v>49</v>
      </c>
      <c r="H493">
        <v>1.0000000000000001E-5</v>
      </c>
      <c r="I493">
        <v>66</v>
      </c>
      <c r="J493">
        <v>30</v>
      </c>
    </row>
    <row r="494" spans="1:10" x14ac:dyDescent="0.2">
      <c r="A494">
        <v>42</v>
      </c>
      <c r="B494">
        <v>100</v>
      </c>
      <c r="C494">
        <v>1</v>
      </c>
      <c r="D494">
        <v>0.25679999999999997</v>
      </c>
      <c r="E494">
        <v>22.400804576929598</v>
      </c>
      <c r="F494">
        <v>0</v>
      </c>
      <c r="G494" t="s">
        <v>49</v>
      </c>
      <c r="H494">
        <v>1E-4</v>
      </c>
      <c r="I494">
        <v>56</v>
      </c>
      <c r="J494">
        <v>30</v>
      </c>
    </row>
    <row r="495" spans="1:10" x14ac:dyDescent="0.2">
      <c r="A495">
        <v>0</v>
      </c>
      <c r="B495">
        <v>40</v>
      </c>
      <c r="C495">
        <v>1</v>
      </c>
      <c r="D495">
        <v>0.12690000000000001</v>
      </c>
      <c r="E495">
        <v>96.071559090167199</v>
      </c>
      <c r="F495">
        <v>0</v>
      </c>
      <c r="G495" t="s">
        <v>49</v>
      </c>
      <c r="H495">
        <v>9.9999999999999995E-7</v>
      </c>
      <c r="I495">
        <v>56</v>
      </c>
      <c r="J495">
        <v>30</v>
      </c>
    </row>
    <row r="496" spans="1:10" x14ac:dyDescent="0.2">
      <c r="A496">
        <v>89</v>
      </c>
      <c r="B496">
        <v>100</v>
      </c>
      <c r="C496">
        <v>1</v>
      </c>
      <c r="D496">
        <v>0.18390000000000001</v>
      </c>
      <c r="E496">
        <v>19.622292779851701</v>
      </c>
      <c r="F496">
        <v>0</v>
      </c>
      <c r="G496" t="s">
        <v>49</v>
      </c>
      <c r="H496">
        <v>1E-4</v>
      </c>
      <c r="I496">
        <v>16</v>
      </c>
      <c r="J496">
        <v>30</v>
      </c>
    </row>
    <row r="497" spans="1:10" x14ac:dyDescent="0.2">
      <c r="A497">
        <v>42</v>
      </c>
      <c r="B497">
        <v>100</v>
      </c>
      <c r="C497">
        <v>1</v>
      </c>
      <c r="D497">
        <v>0.20799999999999999</v>
      </c>
      <c r="E497">
        <v>20.125357514712899</v>
      </c>
      <c r="F497">
        <v>0</v>
      </c>
      <c r="G497" t="s">
        <v>49</v>
      </c>
      <c r="H497">
        <v>1E-4</v>
      </c>
      <c r="I497">
        <v>16</v>
      </c>
      <c r="J497">
        <v>30</v>
      </c>
    </row>
    <row r="498" spans="1:10" x14ac:dyDescent="0.2">
      <c r="A498">
        <v>138</v>
      </c>
      <c r="B498">
        <v>100</v>
      </c>
      <c r="C498">
        <v>1</v>
      </c>
      <c r="D498">
        <v>0.24329999999999999</v>
      </c>
      <c r="E498">
        <v>28.672161418944501</v>
      </c>
      <c r="F498">
        <v>0</v>
      </c>
      <c r="G498" t="s">
        <v>49</v>
      </c>
      <c r="H498">
        <v>1.0000000000000001E-5</v>
      </c>
      <c r="I498">
        <v>56</v>
      </c>
      <c r="J498">
        <v>30</v>
      </c>
    </row>
    <row r="499" spans="1:10" x14ac:dyDescent="0.2">
      <c r="A499">
        <v>42</v>
      </c>
      <c r="B499">
        <v>100</v>
      </c>
      <c r="C499">
        <v>1</v>
      </c>
      <c r="D499">
        <v>0.22589999999999999</v>
      </c>
      <c r="E499">
        <v>23.956279634032398</v>
      </c>
      <c r="F499">
        <v>0</v>
      </c>
      <c r="G499" t="s">
        <v>49</v>
      </c>
      <c r="H499">
        <v>1.0000000000000001E-5</v>
      </c>
      <c r="I499">
        <v>66</v>
      </c>
      <c r="J499">
        <v>30</v>
      </c>
    </row>
    <row r="500" spans="1:10" x14ac:dyDescent="0.2">
      <c r="A500">
        <v>89</v>
      </c>
      <c r="B500">
        <v>100</v>
      </c>
      <c r="C500">
        <v>1</v>
      </c>
      <c r="D500">
        <v>0.2205</v>
      </c>
      <c r="E500">
        <v>26.7235339200124</v>
      </c>
      <c r="F500">
        <v>0</v>
      </c>
      <c r="G500" t="s">
        <v>49</v>
      </c>
      <c r="H500">
        <v>1.0000000000000001E-5</v>
      </c>
      <c r="I500">
        <v>66</v>
      </c>
      <c r="J500">
        <v>30</v>
      </c>
    </row>
    <row r="501" spans="1:10" x14ac:dyDescent="0.2">
      <c r="A501">
        <v>15</v>
      </c>
      <c r="B501">
        <v>40</v>
      </c>
      <c r="C501">
        <v>1</v>
      </c>
      <c r="D501">
        <v>0.14360000000000001</v>
      </c>
      <c r="E501">
        <v>95.035723217297303</v>
      </c>
      <c r="F501">
        <v>0</v>
      </c>
      <c r="G501" t="s">
        <v>49</v>
      </c>
      <c r="H501">
        <v>9.9999999999999995E-7</v>
      </c>
      <c r="I501">
        <v>56</v>
      </c>
      <c r="J501">
        <v>30</v>
      </c>
    </row>
    <row r="502" spans="1:10" x14ac:dyDescent="0.2">
      <c r="A502">
        <v>138</v>
      </c>
      <c r="B502">
        <v>100</v>
      </c>
      <c r="C502">
        <v>1</v>
      </c>
      <c r="D502">
        <v>0.2291</v>
      </c>
      <c r="E502">
        <v>26.3415846591815</v>
      </c>
      <c r="F502">
        <v>0</v>
      </c>
      <c r="G502" t="s">
        <v>49</v>
      </c>
      <c r="H502">
        <v>1.0000000000000001E-5</v>
      </c>
      <c r="I502">
        <v>16</v>
      </c>
      <c r="J502">
        <v>30</v>
      </c>
    </row>
    <row r="503" spans="1:10" x14ac:dyDescent="0.2">
      <c r="A503">
        <v>0</v>
      </c>
      <c r="B503">
        <v>40</v>
      </c>
      <c r="C503">
        <v>1</v>
      </c>
      <c r="D503">
        <v>0.1457</v>
      </c>
      <c r="E503">
        <v>98.964720133226294</v>
      </c>
      <c r="F503">
        <v>0</v>
      </c>
      <c r="G503" t="s">
        <v>49</v>
      </c>
      <c r="H503">
        <v>9.9999999999999995E-7</v>
      </c>
      <c r="I503">
        <v>16</v>
      </c>
      <c r="J503">
        <v>30</v>
      </c>
    </row>
    <row r="504" spans="1:10" x14ac:dyDescent="0.2">
      <c r="A504">
        <v>42</v>
      </c>
      <c r="B504">
        <v>100</v>
      </c>
      <c r="C504">
        <v>1</v>
      </c>
      <c r="D504">
        <v>0.2382</v>
      </c>
      <c r="E504">
        <v>26.561278054024999</v>
      </c>
      <c r="F504">
        <v>0</v>
      </c>
      <c r="G504" t="s">
        <v>49</v>
      </c>
      <c r="H504">
        <v>1.0000000000000001E-5</v>
      </c>
      <c r="I504">
        <v>56</v>
      </c>
      <c r="J504">
        <v>30</v>
      </c>
    </row>
    <row r="505" spans="1:10" x14ac:dyDescent="0.2">
      <c r="A505">
        <v>89</v>
      </c>
      <c r="B505">
        <v>100</v>
      </c>
      <c r="C505">
        <v>1</v>
      </c>
      <c r="D505">
        <v>0.22969999999999999</v>
      </c>
      <c r="E505">
        <v>27.195275352802099</v>
      </c>
      <c r="F505">
        <v>0</v>
      </c>
      <c r="G505" t="s">
        <v>49</v>
      </c>
      <c r="H505">
        <v>1.0000000000000001E-5</v>
      </c>
      <c r="I505">
        <v>56</v>
      </c>
      <c r="J505">
        <v>30</v>
      </c>
    </row>
    <row r="506" spans="1:10" x14ac:dyDescent="0.2">
      <c r="A506">
        <v>0</v>
      </c>
      <c r="B506">
        <v>50</v>
      </c>
      <c r="C506">
        <v>1</v>
      </c>
      <c r="D506">
        <v>0.18099999999999999</v>
      </c>
      <c r="E506">
        <v>9.7901087291538698</v>
      </c>
      <c r="F506">
        <v>0</v>
      </c>
      <c r="G506" t="s">
        <v>49</v>
      </c>
      <c r="H506">
        <v>1E-3</v>
      </c>
      <c r="I506">
        <v>66</v>
      </c>
      <c r="J506">
        <v>30</v>
      </c>
    </row>
    <row r="507" spans="1:10" x14ac:dyDescent="0.2">
      <c r="A507">
        <v>0</v>
      </c>
      <c r="B507">
        <v>50</v>
      </c>
      <c r="C507">
        <v>1</v>
      </c>
      <c r="D507">
        <v>0.1358</v>
      </c>
      <c r="E507">
        <v>9.5846401429735106</v>
      </c>
      <c r="F507">
        <v>0</v>
      </c>
      <c r="G507" t="s">
        <v>49</v>
      </c>
      <c r="H507">
        <v>1E-3</v>
      </c>
      <c r="I507">
        <v>56</v>
      </c>
      <c r="J507">
        <v>30</v>
      </c>
    </row>
    <row r="508" spans="1:10" x14ac:dyDescent="0.2">
      <c r="A508">
        <v>89</v>
      </c>
      <c r="B508">
        <v>100</v>
      </c>
      <c r="C508">
        <v>1</v>
      </c>
      <c r="D508">
        <v>0.24379999999999999</v>
      </c>
      <c r="E508">
        <v>21.6286536231637</v>
      </c>
      <c r="F508">
        <v>0</v>
      </c>
      <c r="G508" t="s">
        <v>49</v>
      </c>
      <c r="H508">
        <v>1.0000000000000001E-5</v>
      </c>
      <c r="I508">
        <v>16</v>
      </c>
      <c r="J508">
        <v>30</v>
      </c>
    </row>
    <row r="509" spans="1:10" x14ac:dyDescent="0.2">
      <c r="A509">
        <v>42</v>
      </c>
      <c r="B509">
        <v>100</v>
      </c>
      <c r="C509">
        <v>1</v>
      </c>
      <c r="D509">
        <v>0.2462</v>
      </c>
      <c r="E509">
        <v>22.876511372625799</v>
      </c>
      <c r="F509">
        <v>0</v>
      </c>
      <c r="G509" t="s">
        <v>49</v>
      </c>
      <c r="H509">
        <v>1.0000000000000001E-5</v>
      </c>
      <c r="I509">
        <v>16</v>
      </c>
      <c r="J509">
        <v>30</v>
      </c>
    </row>
    <row r="510" spans="1:10" x14ac:dyDescent="0.2">
      <c r="A510">
        <v>138</v>
      </c>
      <c r="B510">
        <v>100</v>
      </c>
      <c r="C510">
        <v>1</v>
      </c>
      <c r="D510">
        <v>0.24399999999999999</v>
      </c>
      <c r="E510">
        <v>53.924415399320402</v>
      </c>
      <c r="F510">
        <v>0</v>
      </c>
      <c r="G510" t="s">
        <v>49</v>
      </c>
      <c r="H510">
        <v>9.9999999999999995E-7</v>
      </c>
      <c r="I510">
        <v>66</v>
      </c>
      <c r="J510">
        <v>30</v>
      </c>
    </row>
    <row r="511" spans="1:10" x14ac:dyDescent="0.2">
      <c r="A511">
        <v>0</v>
      </c>
      <c r="B511">
        <v>50</v>
      </c>
      <c r="C511">
        <v>1</v>
      </c>
      <c r="D511">
        <v>0.17349999999999999</v>
      </c>
      <c r="E511">
        <v>11.815839826129301</v>
      </c>
      <c r="F511">
        <v>0</v>
      </c>
      <c r="G511" t="s">
        <v>49</v>
      </c>
      <c r="H511">
        <v>1E-3</v>
      </c>
      <c r="I511">
        <v>16</v>
      </c>
      <c r="J511">
        <v>30</v>
      </c>
    </row>
    <row r="512" spans="1:10" x14ac:dyDescent="0.2">
      <c r="A512">
        <v>15</v>
      </c>
      <c r="B512">
        <v>40</v>
      </c>
      <c r="C512">
        <v>1</v>
      </c>
      <c r="D512">
        <v>0.17369999999999999</v>
      </c>
      <c r="E512">
        <v>88.415475024375993</v>
      </c>
      <c r="F512">
        <v>0</v>
      </c>
      <c r="G512" t="s">
        <v>49</v>
      </c>
      <c r="H512">
        <v>9.9999999999999995E-7</v>
      </c>
      <c r="I512">
        <v>16</v>
      </c>
      <c r="J512">
        <v>30</v>
      </c>
    </row>
    <row r="513" spans="1:10" x14ac:dyDescent="0.2">
      <c r="A513">
        <v>0</v>
      </c>
      <c r="B513">
        <v>50</v>
      </c>
      <c r="C513">
        <v>1</v>
      </c>
      <c r="D513">
        <v>0.1137</v>
      </c>
      <c r="E513">
        <v>16.426464426796802</v>
      </c>
      <c r="F513">
        <v>0</v>
      </c>
      <c r="G513" t="s">
        <v>49</v>
      </c>
      <c r="H513">
        <v>1E-4</v>
      </c>
      <c r="I513">
        <v>66</v>
      </c>
      <c r="J513">
        <v>30</v>
      </c>
    </row>
    <row r="514" spans="1:10" x14ac:dyDescent="0.2">
      <c r="A514">
        <v>15</v>
      </c>
      <c r="B514">
        <v>50</v>
      </c>
      <c r="C514">
        <v>1</v>
      </c>
      <c r="D514">
        <v>0.15989999999999999</v>
      </c>
      <c r="E514">
        <v>8.6363592739216895</v>
      </c>
      <c r="F514">
        <v>0</v>
      </c>
      <c r="G514" t="s">
        <v>49</v>
      </c>
      <c r="H514">
        <v>1E-3</v>
      </c>
      <c r="I514">
        <v>66</v>
      </c>
      <c r="J514">
        <v>30</v>
      </c>
    </row>
    <row r="515" spans="1:10" x14ac:dyDescent="0.2">
      <c r="A515">
        <v>15</v>
      </c>
      <c r="B515">
        <v>50</v>
      </c>
      <c r="C515">
        <v>1</v>
      </c>
      <c r="D515">
        <v>0.13880000000000001</v>
      </c>
      <c r="E515">
        <v>9.6762646064162201</v>
      </c>
      <c r="F515">
        <v>0</v>
      </c>
      <c r="G515" t="s">
        <v>49</v>
      </c>
      <c r="H515">
        <v>1E-3</v>
      </c>
      <c r="I515">
        <v>56</v>
      </c>
      <c r="J515">
        <v>30</v>
      </c>
    </row>
    <row r="516" spans="1:10" x14ac:dyDescent="0.2">
      <c r="A516">
        <v>0</v>
      </c>
      <c r="B516">
        <v>50</v>
      </c>
      <c r="C516">
        <v>1</v>
      </c>
      <c r="D516">
        <v>0.11119999999999999</v>
      </c>
      <c r="E516">
        <v>21.401329209096701</v>
      </c>
      <c r="F516">
        <v>0</v>
      </c>
      <c r="G516" t="s">
        <v>49</v>
      </c>
      <c r="H516">
        <v>1E-4</v>
      </c>
      <c r="I516">
        <v>56</v>
      </c>
      <c r="J516">
        <v>30</v>
      </c>
    </row>
    <row r="517" spans="1:10" x14ac:dyDescent="0.2">
      <c r="A517">
        <v>42</v>
      </c>
      <c r="B517">
        <v>100</v>
      </c>
      <c r="C517">
        <v>1</v>
      </c>
      <c r="D517">
        <v>0.28070000000000001</v>
      </c>
      <c r="E517">
        <v>49.263480140827497</v>
      </c>
      <c r="F517">
        <v>0</v>
      </c>
      <c r="G517" t="s">
        <v>49</v>
      </c>
      <c r="H517">
        <v>9.9999999999999995E-7</v>
      </c>
      <c r="I517">
        <v>66</v>
      </c>
      <c r="J517">
        <v>30</v>
      </c>
    </row>
    <row r="518" spans="1:10" x14ac:dyDescent="0.2">
      <c r="A518">
        <v>15</v>
      </c>
      <c r="B518">
        <v>50</v>
      </c>
      <c r="C518">
        <v>1</v>
      </c>
      <c r="D518">
        <v>0.1497</v>
      </c>
      <c r="E518">
        <v>8.0302606578916294</v>
      </c>
      <c r="F518">
        <v>0</v>
      </c>
      <c r="G518" t="s">
        <v>49</v>
      </c>
      <c r="H518">
        <v>1E-3</v>
      </c>
      <c r="I518">
        <v>16</v>
      </c>
      <c r="J518">
        <v>30</v>
      </c>
    </row>
    <row r="519" spans="1:10" x14ac:dyDescent="0.2">
      <c r="A519">
        <v>89</v>
      </c>
      <c r="B519">
        <v>100</v>
      </c>
      <c r="C519">
        <v>1</v>
      </c>
      <c r="D519">
        <v>0.25590000000000002</v>
      </c>
      <c r="E519">
        <v>52.729085471015402</v>
      </c>
      <c r="F519">
        <v>0</v>
      </c>
      <c r="G519" t="s">
        <v>49</v>
      </c>
      <c r="H519">
        <v>9.9999999999999995E-7</v>
      </c>
      <c r="I519">
        <v>66</v>
      </c>
      <c r="J519">
        <v>30</v>
      </c>
    </row>
    <row r="520" spans="1:10" x14ac:dyDescent="0.2">
      <c r="A520">
        <v>0</v>
      </c>
      <c r="B520">
        <v>50</v>
      </c>
      <c r="C520">
        <v>1</v>
      </c>
      <c r="D520">
        <v>0.1162</v>
      </c>
      <c r="E520">
        <v>21.240085357334401</v>
      </c>
      <c r="F520">
        <v>0</v>
      </c>
      <c r="G520" t="s">
        <v>49</v>
      </c>
      <c r="H520">
        <v>1E-4</v>
      </c>
      <c r="I520">
        <v>16</v>
      </c>
      <c r="J520">
        <v>30</v>
      </c>
    </row>
    <row r="521" spans="1:10" x14ac:dyDescent="0.2">
      <c r="A521">
        <v>138</v>
      </c>
      <c r="B521">
        <v>100</v>
      </c>
      <c r="C521">
        <v>1</v>
      </c>
      <c r="D521">
        <v>0.27710000000000001</v>
      </c>
      <c r="E521">
        <v>64.5357462069951</v>
      </c>
      <c r="F521">
        <v>0</v>
      </c>
      <c r="G521" t="s">
        <v>49</v>
      </c>
      <c r="H521">
        <v>9.9999999999999995E-7</v>
      </c>
      <c r="I521">
        <v>56</v>
      </c>
      <c r="J521">
        <v>30</v>
      </c>
    </row>
    <row r="522" spans="1:10" x14ac:dyDescent="0.2">
      <c r="A522">
        <v>15</v>
      </c>
      <c r="B522">
        <v>50</v>
      </c>
      <c r="C522">
        <v>1</v>
      </c>
      <c r="D522">
        <v>0.12529999999999999</v>
      </c>
      <c r="E522">
        <v>18.2702896180562</v>
      </c>
      <c r="F522">
        <v>0</v>
      </c>
      <c r="G522" t="s">
        <v>49</v>
      </c>
      <c r="H522">
        <v>1E-4</v>
      </c>
      <c r="I522">
        <v>66</v>
      </c>
      <c r="J522">
        <v>30</v>
      </c>
    </row>
    <row r="523" spans="1:10" x14ac:dyDescent="0.2">
      <c r="A523">
        <v>15</v>
      </c>
      <c r="B523">
        <v>50</v>
      </c>
      <c r="C523">
        <v>1</v>
      </c>
      <c r="D523">
        <v>0.13850000000000001</v>
      </c>
      <c r="E523">
        <v>19.4051889749243</v>
      </c>
      <c r="F523">
        <v>0</v>
      </c>
      <c r="G523" t="s">
        <v>49</v>
      </c>
      <c r="H523">
        <v>1E-4</v>
      </c>
      <c r="I523">
        <v>56</v>
      </c>
      <c r="J523">
        <v>30</v>
      </c>
    </row>
    <row r="524" spans="1:10" x14ac:dyDescent="0.2">
      <c r="A524">
        <v>0</v>
      </c>
      <c r="B524">
        <v>50</v>
      </c>
      <c r="C524">
        <v>1</v>
      </c>
      <c r="D524">
        <v>0.12770000000000001</v>
      </c>
      <c r="E524">
        <v>32.333838404156197</v>
      </c>
      <c r="F524">
        <v>0</v>
      </c>
      <c r="G524" t="s">
        <v>49</v>
      </c>
      <c r="H524">
        <v>1.0000000000000001E-5</v>
      </c>
      <c r="I524">
        <v>66</v>
      </c>
      <c r="J524">
        <v>30</v>
      </c>
    </row>
    <row r="525" spans="1:10" x14ac:dyDescent="0.2">
      <c r="A525">
        <v>15</v>
      </c>
      <c r="B525">
        <v>50</v>
      </c>
      <c r="C525">
        <v>1</v>
      </c>
      <c r="D525">
        <v>0.13919999999999999</v>
      </c>
      <c r="E525">
        <v>22.3059428157284</v>
      </c>
      <c r="F525">
        <v>0</v>
      </c>
      <c r="G525" t="s">
        <v>49</v>
      </c>
      <c r="H525">
        <v>1E-4</v>
      </c>
      <c r="I525">
        <v>16</v>
      </c>
      <c r="J525">
        <v>30</v>
      </c>
    </row>
    <row r="526" spans="1:10" x14ac:dyDescent="0.2">
      <c r="A526">
        <v>89</v>
      </c>
      <c r="B526">
        <v>100</v>
      </c>
      <c r="C526">
        <v>1</v>
      </c>
      <c r="D526">
        <v>0.28260000000000002</v>
      </c>
      <c r="E526">
        <v>67.273745327256606</v>
      </c>
      <c r="F526">
        <v>0</v>
      </c>
      <c r="G526" t="s">
        <v>49</v>
      </c>
      <c r="H526">
        <v>9.9999999999999995E-7</v>
      </c>
      <c r="I526">
        <v>56</v>
      </c>
      <c r="J526">
        <v>30</v>
      </c>
    </row>
    <row r="527" spans="1:10" x14ac:dyDescent="0.2">
      <c r="A527">
        <v>0</v>
      </c>
      <c r="B527">
        <v>50</v>
      </c>
      <c r="C527">
        <v>1</v>
      </c>
      <c r="D527">
        <v>0.14449999999999999</v>
      </c>
      <c r="E527">
        <v>30.599490676075199</v>
      </c>
      <c r="F527">
        <v>0</v>
      </c>
      <c r="G527" t="s">
        <v>49</v>
      </c>
      <c r="H527">
        <v>1.0000000000000001E-5</v>
      </c>
      <c r="I527">
        <v>56</v>
      </c>
      <c r="J527">
        <v>30</v>
      </c>
    </row>
    <row r="528" spans="1:10" x14ac:dyDescent="0.2">
      <c r="A528">
        <v>42</v>
      </c>
      <c r="B528">
        <v>100</v>
      </c>
      <c r="C528">
        <v>1</v>
      </c>
      <c r="D528">
        <v>0.24940000000000001</v>
      </c>
      <c r="E528">
        <v>73.702399830333803</v>
      </c>
      <c r="F528">
        <v>0</v>
      </c>
      <c r="G528" t="s">
        <v>49</v>
      </c>
      <c r="H528">
        <v>9.9999999999999995E-7</v>
      </c>
      <c r="I528">
        <v>56</v>
      </c>
      <c r="J528">
        <v>30</v>
      </c>
    </row>
    <row r="529" spans="1:10" x14ac:dyDescent="0.2">
      <c r="A529">
        <v>138</v>
      </c>
      <c r="B529">
        <v>100</v>
      </c>
      <c r="C529">
        <v>1</v>
      </c>
      <c r="D529">
        <v>0.25409999999999999</v>
      </c>
      <c r="E529">
        <v>65.895015642978194</v>
      </c>
      <c r="F529">
        <v>0</v>
      </c>
      <c r="G529" t="s">
        <v>49</v>
      </c>
      <c r="H529">
        <v>9.9999999999999995E-7</v>
      </c>
      <c r="I529">
        <v>16</v>
      </c>
      <c r="J529">
        <v>30</v>
      </c>
    </row>
    <row r="530" spans="1:10" x14ac:dyDescent="0.2">
      <c r="A530">
        <v>15</v>
      </c>
      <c r="B530">
        <v>50</v>
      </c>
      <c r="C530">
        <v>1</v>
      </c>
      <c r="D530">
        <v>0.1346</v>
      </c>
      <c r="E530">
        <v>30.561301399022302</v>
      </c>
      <c r="F530">
        <v>0</v>
      </c>
      <c r="G530" t="s">
        <v>49</v>
      </c>
      <c r="H530">
        <v>1.0000000000000001E-5</v>
      </c>
      <c r="I530">
        <v>66</v>
      </c>
      <c r="J530">
        <v>30</v>
      </c>
    </row>
    <row r="531" spans="1:10" x14ac:dyDescent="0.2">
      <c r="A531">
        <v>0</v>
      </c>
      <c r="B531">
        <v>50</v>
      </c>
      <c r="C531">
        <v>1</v>
      </c>
      <c r="D531">
        <v>0.113</v>
      </c>
      <c r="E531">
        <v>27.228892896790001</v>
      </c>
      <c r="F531">
        <v>0</v>
      </c>
      <c r="G531" t="s">
        <v>49</v>
      </c>
      <c r="H531">
        <v>1.0000000000000001E-5</v>
      </c>
      <c r="I531">
        <v>16</v>
      </c>
      <c r="J531">
        <v>30</v>
      </c>
    </row>
    <row r="532" spans="1:10" x14ac:dyDescent="0.2">
      <c r="A532">
        <v>15</v>
      </c>
      <c r="B532">
        <v>50</v>
      </c>
      <c r="C532">
        <v>1</v>
      </c>
      <c r="D532">
        <v>0.13519999999999999</v>
      </c>
      <c r="E532">
        <v>39.053471441846298</v>
      </c>
      <c r="F532">
        <v>0</v>
      </c>
      <c r="G532" t="s">
        <v>49</v>
      </c>
      <c r="H532">
        <v>1.0000000000000001E-5</v>
      </c>
      <c r="I532">
        <v>56</v>
      </c>
      <c r="J532">
        <v>30</v>
      </c>
    </row>
    <row r="533" spans="1:10" x14ac:dyDescent="0.2">
      <c r="A533">
        <v>42</v>
      </c>
      <c r="B533">
        <v>100</v>
      </c>
      <c r="C533">
        <v>1</v>
      </c>
      <c r="D533">
        <v>0.19700000000000001</v>
      </c>
      <c r="E533">
        <v>59.032839039340601</v>
      </c>
      <c r="F533">
        <v>0</v>
      </c>
      <c r="G533" t="s">
        <v>49</v>
      </c>
      <c r="H533">
        <v>9.9999999999999995E-7</v>
      </c>
      <c r="I533">
        <v>16</v>
      </c>
      <c r="J533">
        <v>30</v>
      </c>
    </row>
    <row r="534" spans="1:10" x14ac:dyDescent="0.2">
      <c r="A534">
        <v>89</v>
      </c>
      <c r="B534">
        <v>100</v>
      </c>
      <c r="C534">
        <v>1</v>
      </c>
      <c r="D534">
        <v>0.25929999999999997</v>
      </c>
      <c r="E534">
        <v>77.026153961662203</v>
      </c>
      <c r="F534">
        <v>0</v>
      </c>
      <c r="G534" t="s">
        <v>49</v>
      </c>
      <c r="H534">
        <v>9.9999999999999995E-7</v>
      </c>
      <c r="I534">
        <v>16</v>
      </c>
      <c r="J534">
        <v>30</v>
      </c>
    </row>
    <row r="535" spans="1:10" x14ac:dyDescent="0.2">
      <c r="A535">
        <v>15</v>
      </c>
      <c r="B535">
        <v>50</v>
      </c>
      <c r="C535">
        <v>1</v>
      </c>
      <c r="D535">
        <v>0.1406</v>
      </c>
      <c r="E535">
        <v>35.882056449074298</v>
      </c>
      <c r="F535">
        <v>0</v>
      </c>
      <c r="G535" t="s">
        <v>49</v>
      </c>
      <c r="H535">
        <v>1.0000000000000001E-5</v>
      </c>
      <c r="I535">
        <v>16</v>
      </c>
      <c r="J535">
        <v>30</v>
      </c>
    </row>
    <row r="536" spans="1:10" x14ac:dyDescent="0.2">
      <c r="A536">
        <v>0</v>
      </c>
      <c r="B536">
        <v>50</v>
      </c>
      <c r="C536">
        <v>1</v>
      </c>
      <c r="D536">
        <v>0.1578</v>
      </c>
      <c r="E536">
        <v>89.805166320875202</v>
      </c>
      <c r="F536">
        <v>0</v>
      </c>
      <c r="G536" t="s">
        <v>49</v>
      </c>
      <c r="H536">
        <v>9.9999999999999995E-7</v>
      </c>
      <c r="I536">
        <v>66</v>
      </c>
      <c r="J536">
        <v>30</v>
      </c>
    </row>
    <row r="537" spans="1:10" x14ac:dyDescent="0.2">
      <c r="A537">
        <v>15</v>
      </c>
      <c r="B537">
        <v>50</v>
      </c>
      <c r="C537">
        <v>1</v>
      </c>
      <c r="D537">
        <v>0.1837</v>
      </c>
      <c r="E537">
        <v>112.421800099778</v>
      </c>
      <c r="F537">
        <v>0</v>
      </c>
      <c r="G537" t="s">
        <v>49</v>
      </c>
      <c r="H537">
        <v>9.9999999999999995E-7</v>
      </c>
      <c r="I537">
        <v>66</v>
      </c>
      <c r="J537">
        <v>30</v>
      </c>
    </row>
    <row r="538" spans="1:10" x14ac:dyDescent="0.2">
      <c r="A538">
        <v>0</v>
      </c>
      <c r="B538">
        <v>50</v>
      </c>
      <c r="C538">
        <v>1</v>
      </c>
      <c r="D538">
        <v>0.14760000000000001</v>
      </c>
      <c r="E538">
        <v>100.143259081989</v>
      </c>
      <c r="F538">
        <v>0</v>
      </c>
      <c r="G538" t="s">
        <v>49</v>
      </c>
      <c r="H538">
        <v>9.9999999999999995E-7</v>
      </c>
      <c r="I538">
        <v>56</v>
      </c>
      <c r="J538">
        <v>30</v>
      </c>
    </row>
    <row r="539" spans="1:10" x14ac:dyDescent="0.2">
      <c r="A539">
        <v>0</v>
      </c>
      <c r="B539">
        <v>50</v>
      </c>
      <c r="C539">
        <v>1</v>
      </c>
      <c r="D539">
        <v>0.1467</v>
      </c>
      <c r="E539">
        <v>104.135040725115</v>
      </c>
      <c r="F539">
        <v>0</v>
      </c>
      <c r="G539" t="s">
        <v>49</v>
      </c>
      <c r="H539">
        <v>9.9999999999999995E-7</v>
      </c>
      <c r="I539">
        <v>16</v>
      </c>
      <c r="J539">
        <v>30</v>
      </c>
    </row>
    <row r="540" spans="1:10" x14ac:dyDescent="0.2">
      <c r="A540">
        <v>15</v>
      </c>
      <c r="B540">
        <v>50</v>
      </c>
      <c r="C540">
        <v>1</v>
      </c>
      <c r="D540">
        <v>0.14069999999999999</v>
      </c>
      <c r="E540">
        <v>124.20573410578</v>
      </c>
      <c r="F540">
        <v>0</v>
      </c>
      <c r="G540" t="s">
        <v>49</v>
      </c>
      <c r="H540">
        <v>9.9999999999999995E-7</v>
      </c>
      <c r="I540">
        <v>56</v>
      </c>
      <c r="J540">
        <v>30</v>
      </c>
    </row>
    <row r="541" spans="1:10" x14ac:dyDescent="0.2">
      <c r="A541">
        <v>0</v>
      </c>
      <c r="B541">
        <v>60</v>
      </c>
      <c r="C541">
        <v>1</v>
      </c>
      <c r="D541">
        <v>0.15609999999999999</v>
      </c>
      <c r="E541">
        <v>10.2602270059287</v>
      </c>
      <c r="F541">
        <v>0</v>
      </c>
      <c r="G541" t="s">
        <v>49</v>
      </c>
      <c r="H541">
        <v>1E-3</v>
      </c>
      <c r="I541">
        <v>66</v>
      </c>
      <c r="J541">
        <v>30</v>
      </c>
    </row>
    <row r="542" spans="1:10" x14ac:dyDescent="0.2">
      <c r="A542">
        <v>0</v>
      </c>
      <c r="B542">
        <v>60</v>
      </c>
      <c r="C542">
        <v>1</v>
      </c>
      <c r="D542">
        <v>0.1857</v>
      </c>
      <c r="E542">
        <v>13.309172368142701</v>
      </c>
      <c r="F542">
        <v>0</v>
      </c>
      <c r="G542" t="s">
        <v>49</v>
      </c>
      <c r="H542">
        <v>1E-3</v>
      </c>
      <c r="I542">
        <v>56</v>
      </c>
      <c r="J542">
        <v>30</v>
      </c>
    </row>
    <row r="543" spans="1:10" x14ac:dyDescent="0.2">
      <c r="A543">
        <v>0</v>
      </c>
      <c r="B543">
        <v>60</v>
      </c>
      <c r="C543">
        <v>1</v>
      </c>
      <c r="D543">
        <v>0.18210000000000001</v>
      </c>
      <c r="E543">
        <v>10.7094339118339</v>
      </c>
      <c r="F543">
        <v>0</v>
      </c>
      <c r="G543" t="s">
        <v>49</v>
      </c>
      <c r="H543">
        <v>1E-3</v>
      </c>
      <c r="I543">
        <v>16</v>
      </c>
      <c r="J543">
        <v>30</v>
      </c>
    </row>
    <row r="544" spans="1:10" x14ac:dyDescent="0.2">
      <c r="A544">
        <v>0</v>
      </c>
      <c r="B544">
        <v>60</v>
      </c>
      <c r="C544">
        <v>1</v>
      </c>
      <c r="D544">
        <v>0.16200000000000001</v>
      </c>
      <c r="E544">
        <v>18.556269980966999</v>
      </c>
      <c r="F544">
        <v>0</v>
      </c>
      <c r="G544" t="s">
        <v>49</v>
      </c>
      <c r="H544">
        <v>1E-4</v>
      </c>
      <c r="I544">
        <v>66</v>
      </c>
      <c r="J544">
        <v>30</v>
      </c>
    </row>
    <row r="545" spans="1:10" x14ac:dyDescent="0.2">
      <c r="A545">
        <v>0</v>
      </c>
      <c r="B545">
        <v>60</v>
      </c>
      <c r="C545">
        <v>1</v>
      </c>
      <c r="D545">
        <v>0.16880000000000001</v>
      </c>
      <c r="E545">
        <v>29.1472884481772</v>
      </c>
      <c r="F545">
        <v>0</v>
      </c>
      <c r="G545" t="s">
        <v>49</v>
      </c>
      <c r="H545">
        <v>1E-4</v>
      </c>
      <c r="I545">
        <v>56</v>
      </c>
      <c r="J545">
        <v>30</v>
      </c>
    </row>
    <row r="546" spans="1:10" x14ac:dyDescent="0.2">
      <c r="A546">
        <v>15</v>
      </c>
      <c r="B546">
        <v>50</v>
      </c>
      <c r="C546">
        <v>1</v>
      </c>
      <c r="D546">
        <v>0.18090000000000001</v>
      </c>
      <c r="E546">
        <v>102.62436426384301</v>
      </c>
      <c r="F546">
        <v>0</v>
      </c>
      <c r="G546" t="s">
        <v>49</v>
      </c>
      <c r="H546">
        <v>9.9999999999999995E-7</v>
      </c>
      <c r="I546">
        <v>16</v>
      </c>
      <c r="J546">
        <v>30</v>
      </c>
    </row>
    <row r="547" spans="1:10" x14ac:dyDescent="0.2">
      <c r="A547">
        <v>0</v>
      </c>
      <c r="B547">
        <v>60</v>
      </c>
      <c r="C547">
        <v>1</v>
      </c>
      <c r="D547">
        <v>0.1709</v>
      </c>
      <c r="E547">
        <v>17.896801428403698</v>
      </c>
      <c r="F547">
        <v>0</v>
      </c>
      <c r="G547" t="s">
        <v>49</v>
      </c>
      <c r="H547">
        <v>1E-4</v>
      </c>
      <c r="I547">
        <v>16</v>
      </c>
      <c r="J547">
        <v>30</v>
      </c>
    </row>
    <row r="548" spans="1:10" x14ac:dyDescent="0.2">
      <c r="A548">
        <v>15</v>
      </c>
      <c r="B548">
        <v>60</v>
      </c>
      <c r="C548">
        <v>1</v>
      </c>
      <c r="D548">
        <v>0.18329999999999999</v>
      </c>
      <c r="E548">
        <v>8.3987263538874597</v>
      </c>
      <c r="F548">
        <v>0</v>
      </c>
      <c r="G548" t="s">
        <v>49</v>
      </c>
      <c r="H548">
        <v>1E-3</v>
      </c>
      <c r="I548">
        <v>66</v>
      </c>
      <c r="J548">
        <v>30</v>
      </c>
    </row>
    <row r="549" spans="1:10" x14ac:dyDescent="0.2">
      <c r="A549">
        <v>15</v>
      </c>
      <c r="B549">
        <v>60</v>
      </c>
      <c r="C549">
        <v>1</v>
      </c>
      <c r="D549">
        <v>0.18090000000000001</v>
      </c>
      <c r="E549">
        <v>14.387561183888399</v>
      </c>
      <c r="F549">
        <v>0</v>
      </c>
      <c r="G549" t="s">
        <v>49</v>
      </c>
      <c r="H549">
        <v>1E-3</v>
      </c>
      <c r="I549">
        <v>56</v>
      </c>
      <c r="J549">
        <v>30</v>
      </c>
    </row>
    <row r="550" spans="1:10" x14ac:dyDescent="0.2">
      <c r="A550">
        <v>15</v>
      </c>
      <c r="B550">
        <v>60</v>
      </c>
      <c r="C550">
        <v>1</v>
      </c>
      <c r="D550">
        <v>0.17299999999999999</v>
      </c>
      <c r="E550">
        <v>14.283238472416899</v>
      </c>
      <c r="F550">
        <v>0</v>
      </c>
      <c r="G550" t="s">
        <v>49</v>
      </c>
      <c r="H550">
        <v>1E-3</v>
      </c>
      <c r="I550">
        <v>16</v>
      </c>
      <c r="J550">
        <v>30</v>
      </c>
    </row>
    <row r="551" spans="1:10" x14ac:dyDescent="0.2">
      <c r="A551">
        <v>0</v>
      </c>
      <c r="B551">
        <v>60</v>
      </c>
      <c r="C551">
        <v>1</v>
      </c>
      <c r="D551">
        <v>0.13189999999999999</v>
      </c>
      <c r="E551">
        <v>37.430784557945998</v>
      </c>
      <c r="F551">
        <v>0</v>
      </c>
      <c r="G551" t="s">
        <v>49</v>
      </c>
      <c r="H551">
        <v>1.0000000000000001E-5</v>
      </c>
      <c r="I551">
        <v>66</v>
      </c>
      <c r="J551">
        <v>30</v>
      </c>
    </row>
    <row r="552" spans="1:10" x14ac:dyDescent="0.2">
      <c r="A552">
        <v>15</v>
      </c>
      <c r="B552">
        <v>60</v>
      </c>
      <c r="C552">
        <v>1</v>
      </c>
      <c r="D552">
        <v>0.1633</v>
      </c>
      <c r="E552">
        <v>23.632901226170301</v>
      </c>
      <c r="F552">
        <v>0</v>
      </c>
      <c r="G552" t="s">
        <v>49</v>
      </c>
      <c r="H552">
        <v>1E-4</v>
      </c>
      <c r="I552">
        <v>66</v>
      </c>
      <c r="J552">
        <v>30</v>
      </c>
    </row>
    <row r="553" spans="1:10" x14ac:dyDescent="0.2">
      <c r="A553">
        <v>0</v>
      </c>
      <c r="B553">
        <v>60</v>
      </c>
      <c r="C553">
        <v>1</v>
      </c>
      <c r="D553">
        <v>0.1381</v>
      </c>
      <c r="E553">
        <v>35.847156784962799</v>
      </c>
      <c r="F553">
        <v>0</v>
      </c>
      <c r="G553" t="s">
        <v>49</v>
      </c>
      <c r="H553">
        <v>1.0000000000000001E-5</v>
      </c>
      <c r="I553">
        <v>56</v>
      </c>
      <c r="J553">
        <v>30</v>
      </c>
    </row>
    <row r="554" spans="1:10" x14ac:dyDescent="0.2">
      <c r="A554">
        <v>15</v>
      </c>
      <c r="B554">
        <v>60</v>
      </c>
      <c r="C554">
        <v>1</v>
      </c>
      <c r="D554">
        <v>0.15720000000000001</v>
      </c>
      <c r="E554">
        <v>18.905748961958999</v>
      </c>
      <c r="F554">
        <v>0</v>
      </c>
      <c r="G554" t="s">
        <v>49</v>
      </c>
      <c r="H554">
        <v>1E-4</v>
      </c>
      <c r="I554">
        <v>56</v>
      </c>
      <c r="J554">
        <v>30</v>
      </c>
    </row>
    <row r="555" spans="1:10" x14ac:dyDescent="0.2">
      <c r="A555">
        <v>0</v>
      </c>
      <c r="B555">
        <v>60</v>
      </c>
      <c r="C555">
        <v>1</v>
      </c>
      <c r="D555">
        <v>0.14560000000000001</v>
      </c>
      <c r="E555">
        <v>34.592854160815399</v>
      </c>
      <c r="F555">
        <v>0</v>
      </c>
      <c r="G555" t="s">
        <v>49</v>
      </c>
      <c r="H555">
        <v>1.0000000000000001E-5</v>
      </c>
      <c r="I555">
        <v>16</v>
      </c>
      <c r="J555">
        <v>30</v>
      </c>
    </row>
    <row r="556" spans="1:10" x14ac:dyDescent="0.2">
      <c r="A556">
        <v>15</v>
      </c>
      <c r="B556">
        <v>60</v>
      </c>
      <c r="C556">
        <v>1</v>
      </c>
      <c r="D556">
        <v>0.14050000000000001</v>
      </c>
      <c r="E556">
        <v>30.081304418854401</v>
      </c>
      <c r="F556">
        <v>0</v>
      </c>
      <c r="G556" t="s">
        <v>49</v>
      </c>
      <c r="H556">
        <v>1E-4</v>
      </c>
      <c r="I556">
        <v>16</v>
      </c>
      <c r="J556">
        <v>30</v>
      </c>
    </row>
    <row r="557" spans="1:10" x14ac:dyDescent="0.2">
      <c r="A557">
        <v>15</v>
      </c>
      <c r="B557">
        <v>60</v>
      </c>
      <c r="C557">
        <v>1</v>
      </c>
      <c r="D557">
        <v>0.1961</v>
      </c>
      <c r="E557">
        <v>41.480875426903303</v>
      </c>
      <c r="F557">
        <v>0</v>
      </c>
      <c r="G557" t="s">
        <v>49</v>
      </c>
      <c r="H557">
        <v>1.0000000000000001E-5</v>
      </c>
      <c r="I557">
        <v>66</v>
      </c>
      <c r="J557">
        <v>30</v>
      </c>
    </row>
    <row r="558" spans="1:10" x14ac:dyDescent="0.2">
      <c r="A558">
        <v>15</v>
      </c>
      <c r="B558">
        <v>60</v>
      </c>
      <c r="C558">
        <v>1</v>
      </c>
      <c r="D558">
        <v>0.14560000000000001</v>
      </c>
      <c r="E558">
        <v>37.285047146026002</v>
      </c>
      <c r="F558">
        <v>0</v>
      </c>
      <c r="G558" t="s">
        <v>49</v>
      </c>
      <c r="H558">
        <v>1.0000000000000001E-5</v>
      </c>
      <c r="I558">
        <v>56</v>
      </c>
      <c r="J558">
        <v>30</v>
      </c>
    </row>
    <row r="559" spans="1:10" x14ac:dyDescent="0.2">
      <c r="A559">
        <v>0</v>
      </c>
      <c r="B559">
        <v>60</v>
      </c>
      <c r="C559">
        <v>1</v>
      </c>
      <c r="D559">
        <v>0.17960000000000001</v>
      </c>
      <c r="E559">
        <v>93.212610539980204</v>
      </c>
      <c r="F559">
        <v>0</v>
      </c>
      <c r="G559" t="s">
        <v>49</v>
      </c>
      <c r="H559">
        <v>9.9999999999999995E-7</v>
      </c>
      <c r="I559">
        <v>66</v>
      </c>
      <c r="J559">
        <v>30</v>
      </c>
    </row>
    <row r="560" spans="1:10" x14ac:dyDescent="0.2">
      <c r="A560">
        <v>15</v>
      </c>
      <c r="B560">
        <v>60</v>
      </c>
      <c r="C560">
        <v>1</v>
      </c>
      <c r="D560">
        <v>0.16450000000000001</v>
      </c>
      <c r="E560">
        <v>36.595439600292501</v>
      </c>
      <c r="F560">
        <v>0</v>
      </c>
      <c r="G560" t="s">
        <v>49</v>
      </c>
      <c r="H560">
        <v>1.0000000000000001E-5</v>
      </c>
      <c r="I560">
        <v>16</v>
      </c>
      <c r="J560">
        <v>30</v>
      </c>
    </row>
    <row r="561" spans="1:10" x14ac:dyDescent="0.2">
      <c r="A561">
        <v>0</v>
      </c>
      <c r="B561">
        <v>60</v>
      </c>
      <c r="C561">
        <v>1</v>
      </c>
      <c r="D561">
        <v>0.1356</v>
      </c>
      <c r="E561">
        <v>106.27210830012299</v>
      </c>
      <c r="F561">
        <v>0</v>
      </c>
      <c r="G561" t="s">
        <v>49</v>
      </c>
      <c r="H561">
        <v>9.9999999999999995E-7</v>
      </c>
      <c r="I561">
        <v>56</v>
      </c>
      <c r="J561">
        <v>30</v>
      </c>
    </row>
    <row r="562" spans="1:10" x14ac:dyDescent="0.2">
      <c r="A562">
        <v>15</v>
      </c>
      <c r="B562">
        <v>60</v>
      </c>
      <c r="C562">
        <v>1</v>
      </c>
      <c r="D562">
        <v>0.15740000000000001</v>
      </c>
      <c r="E562">
        <v>99.885788283776407</v>
      </c>
      <c r="F562">
        <v>0</v>
      </c>
      <c r="G562" t="s">
        <v>49</v>
      </c>
      <c r="H562">
        <v>9.9999999999999995E-7</v>
      </c>
      <c r="I562">
        <v>66</v>
      </c>
      <c r="J562">
        <v>30</v>
      </c>
    </row>
    <row r="563" spans="1:10" x14ac:dyDescent="0.2">
      <c r="A563">
        <v>0</v>
      </c>
      <c r="B563">
        <v>60</v>
      </c>
      <c r="C563">
        <v>1</v>
      </c>
      <c r="D563">
        <v>0.19320000000000001</v>
      </c>
      <c r="E563">
        <v>125.50487277284201</v>
      </c>
      <c r="F563">
        <v>0</v>
      </c>
      <c r="G563" t="s">
        <v>49</v>
      </c>
      <c r="H563">
        <v>9.9999999999999995E-7</v>
      </c>
      <c r="I563">
        <v>16</v>
      </c>
      <c r="J563">
        <v>30</v>
      </c>
    </row>
    <row r="564" spans="1:10" x14ac:dyDescent="0.2">
      <c r="A564">
        <v>15</v>
      </c>
      <c r="B564">
        <v>60</v>
      </c>
      <c r="C564">
        <v>1</v>
      </c>
      <c r="D564">
        <v>0.1769</v>
      </c>
      <c r="E564">
        <v>98.017668870277703</v>
      </c>
      <c r="F564">
        <v>0</v>
      </c>
      <c r="G564" t="s">
        <v>49</v>
      </c>
      <c r="H564">
        <v>9.9999999999999995E-7</v>
      </c>
      <c r="I564">
        <v>56</v>
      </c>
      <c r="J564">
        <v>30</v>
      </c>
    </row>
    <row r="565" spans="1:10" x14ac:dyDescent="0.2">
      <c r="A565">
        <v>0</v>
      </c>
      <c r="B565">
        <v>70</v>
      </c>
      <c r="C565">
        <v>1</v>
      </c>
      <c r="D565">
        <v>0.2036</v>
      </c>
      <c r="E565">
        <v>26.795931157656</v>
      </c>
      <c r="F565">
        <v>0</v>
      </c>
      <c r="G565" t="s">
        <v>49</v>
      </c>
      <c r="H565">
        <v>1E-3</v>
      </c>
      <c r="I565">
        <v>66</v>
      </c>
      <c r="J565">
        <v>30</v>
      </c>
    </row>
    <row r="566" spans="1:10" x14ac:dyDescent="0.2">
      <c r="A566">
        <v>0</v>
      </c>
      <c r="B566">
        <v>70</v>
      </c>
      <c r="C566">
        <v>1</v>
      </c>
      <c r="D566">
        <v>0.20499999999999999</v>
      </c>
      <c r="E566">
        <v>18.961852195207001</v>
      </c>
      <c r="F566">
        <v>0</v>
      </c>
      <c r="G566" t="s">
        <v>49</v>
      </c>
      <c r="H566">
        <v>1E-3</v>
      </c>
      <c r="I566">
        <v>56</v>
      </c>
      <c r="J566">
        <v>30</v>
      </c>
    </row>
    <row r="567" spans="1:10" x14ac:dyDescent="0.2">
      <c r="A567">
        <v>0</v>
      </c>
      <c r="B567">
        <v>70</v>
      </c>
      <c r="C567">
        <v>1</v>
      </c>
      <c r="D567">
        <v>0.17760000000000001</v>
      </c>
      <c r="E567">
        <v>14.6991947446949</v>
      </c>
      <c r="F567">
        <v>0</v>
      </c>
      <c r="G567" t="s">
        <v>49</v>
      </c>
      <c r="H567">
        <v>1E-3</v>
      </c>
      <c r="I567">
        <v>16</v>
      </c>
      <c r="J567">
        <v>30</v>
      </c>
    </row>
    <row r="568" spans="1:10" x14ac:dyDescent="0.2">
      <c r="A568">
        <v>15</v>
      </c>
      <c r="B568">
        <v>60</v>
      </c>
      <c r="C568">
        <v>1</v>
      </c>
      <c r="D568">
        <v>0.21410000000000001</v>
      </c>
      <c r="E568">
        <v>89.355573653243397</v>
      </c>
      <c r="F568">
        <v>0</v>
      </c>
      <c r="G568" t="s">
        <v>49</v>
      </c>
      <c r="H568">
        <v>9.9999999999999995E-7</v>
      </c>
      <c r="I568">
        <v>16</v>
      </c>
      <c r="J568">
        <v>30</v>
      </c>
    </row>
    <row r="569" spans="1:10" x14ac:dyDescent="0.2">
      <c r="A569">
        <v>0</v>
      </c>
      <c r="B569">
        <v>70</v>
      </c>
      <c r="C569">
        <v>1</v>
      </c>
      <c r="D569">
        <v>0.16320000000000001</v>
      </c>
      <c r="E569">
        <v>26.362362799234599</v>
      </c>
      <c r="F569">
        <v>0</v>
      </c>
      <c r="G569" t="s">
        <v>49</v>
      </c>
      <c r="H569">
        <v>1E-4</v>
      </c>
      <c r="I569">
        <v>66</v>
      </c>
      <c r="J569">
        <v>30</v>
      </c>
    </row>
    <row r="570" spans="1:10" x14ac:dyDescent="0.2">
      <c r="A570">
        <v>15</v>
      </c>
      <c r="B570">
        <v>70</v>
      </c>
      <c r="C570">
        <v>1</v>
      </c>
      <c r="D570">
        <v>0.1976</v>
      </c>
      <c r="E570">
        <v>11.862551401834899</v>
      </c>
      <c r="F570">
        <v>0</v>
      </c>
      <c r="G570" t="s">
        <v>49</v>
      </c>
      <c r="H570">
        <v>1E-3</v>
      </c>
      <c r="I570">
        <v>66</v>
      </c>
      <c r="J570">
        <v>30</v>
      </c>
    </row>
    <row r="571" spans="1:10" x14ac:dyDescent="0.2">
      <c r="A571">
        <v>0</v>
      </c>
      <c r="B571">
        <v>70</v>
      </c>
      <c r="C571">
        <v>1</v>
      </c>
      <c r="D571">
        <v>0.15279999999999999</v>
      </c>
      <c r="E571">
        <v>17.886766675859601</v>
      </c>
      <c r="F571">
        <v>0</v>
      </c>
      <c r="G571" t="s">
        <v>49</v>
      </c>
      <c r="H571">
        <v>1E-4</v>
      </c>
      <c r="I571">
        <v>56</v>
      </c>
      <c r="J571">
        <v>30</v>
      </c>
    </row>
    <row r="572" spans="1:10" x14ac:dyDescent="0.2">
      <c r="A572">
        <v>15</v>
      </c>
      <c r="B572">
        <v>70</v>
      </c>
      <c r="C572">
        <v>1</v>
      </c>
      <c r="D572">
        <v>0.1772</v>
      </c>
      <c r="E572">
        <v>13.605357712134699</v>
      </c>
      <c r="F572">
        <v>0</v>
      </c>
      <c r="G572" t="s">
        <v>49</v>
      </c>
      <c r="H572">
        <v>1E-3</v>
      </c>
      <c r="I572">
        <v>56</v>
      </c>
      <c r="J572">
        <v>30</v>
      </c>
    </row>
    <row r="573" spans="1:10" x14ac:dyDescent="0.2">
      <c r="A573">
        <v>15</v>
      </c>
      <c r="B573">
        <v>70</v>
      </c>
      <c r="C573">
        <v>1</v>
      </c>
      <c r="D573">
        <v>0.2046</v>
      </c>
      <c r="E573">
        <v>12.252966369967901</v>
      </c>
      <c r="F573">
        <v>0</v>
      </c>
      <c r="G573" t="s">
        <v>49</v>
      </c>
      <c r="H573">
        <v>1E-3</v>
      </c>
      <c r="I573">
        <v>16</v>
      </c>
      <c r="J573">
        <v>30</v>
      </c>
    </row>
    <row r="574" spans="1:10" x14ac:dyDescent="0.2">
      <c r="A574">
        <v>0</v>
      </c>
      <c r="B574">
        <v>70</v>
      </c>
      <c r="C574">
        <v>1</v>
      </c>
      <c r="D574">
        <v>0.15870000000000001</v>
      </c>
      <c r="E574">
        <v>20.724638530053198</v>
      </c>
      <c r="F574">
        <v>0</v>
      </c>
      <c r="G574" t="s">
        <v>49</v>
      </c>
      <c r="H574">
        <v>1E-4</v>
      </c>
      <c r="I574">
        <v>16</v>
      </c>
      <c r="J574">
        <v>30</v>
      </c>
    </row>
    <row r="575" spans="1:10" x14ac:dyDescent="0.2">
      <c r="A575">
        <v>15</v>
      </c>
      <c r="B575">
        <v>70</v>
      </c>
      <c r="C575">
        <v>1</v>
      </c>
      <c r="D575">
        <v>0.19059999999999999</v>
      </c>
      <c r="E575">
        <v>19.822734348010201</v>
      </c>
      <c r="F575">
        <v>0</v>
      </c>
      <c r="G575" t="s">
        <v>49</v>
      </c>
      <c r="H575">
        <v>1E-4</v>
      </c>
      <c r="I575">
        <v>66</v>
      </c>
      <c r="J575">
        <v>30</v>
      </c>
    </row>
    <row r="576" spans="1:10" x14ac:dyDescent="0.2">
      <c r="A576">
        <v>0</v>
      </c>
      <c r="B576">
        <v>70</v>
      </c>
      <c r="C576">
        <v>1</v>
      </c>
      <c r="D576">
        <v>0.15559999999999999</v>
      </c>
      <c r="E576">
        <v>35.252960949204798</v>
      </c>
      <c r="F576">
        <v>0</v>
      </c>
      <c r="G576" t="s">
        <v>49</v>
      </c>
      <c r="H576">
        <v>1.0000000000000001E-5</v>
      </c>
      <c r="I576">
        <v>66</v>
      </c>
      <c r="J576">
        <v>30</v>
      </c>
    </row>
    <row r="577" spans="1:10" x14ac:dyDescent="0.2">
      <c r="A577">
        <v>15</v>
      </c>
      <c r="B577">
        <v>70</v>
      </c>
      <c r="C577">
        <v>1</v>
      </c>
      <c r="D577">
        <v>0.1948</v>
      </c>
      <c r="E577">
        <v>17.847741157747802</v>
      </c>
      <c r="F577">
        <v>0</v>
      </c>
      <c r="G577" t="s">
        <v>49</v>
      </c>
      <c r="H577">
        <v>1E-4</v>
      </c>
      <c r="I577">
        <v>56</v>
      </c>
      <c r="J577">
        <v>30</v>
      </c>
    </row>
    <row r="578" spans="1:10" x14ac:dyDescent="0.2">
      <c r="A578">
        <v>15</v>
      </c>
      <c r="B578">
        <v>70</v>
      </c>
      <c r="C578">
        <v>1</v>
      </c>
      <c r="D578">
        <v>0.15240000000000001</v>
      </c>
      <c r="E578">
        <v>17.9342711120843</v>
      </c>
      <c r="F578">
        <v>0</v>
      </c>
      <c r="G578" t="s">
        <v>49</v>
      </c>
      <c r="H578">
        <v>1E-4</v>
      </c>
      <c r="I578">
        <v>16</v>
      </c>
      <c r="J578">
        <v>30</v>
      </c>
    </row>
    <row r="579" spans="1:10" x14ac:dyDescent="0.2">
      <c r="A579">
        <v>0</v>
      </c>
      <c r="B579">
        <v>70</v>
      </c>
      <c r="C579">
        <v>1</v>
      </c>
      <c r="D579">
        <v>0.1865</v>
      </c>
      <c r="E579">
        <v>31.329910185188002</v>
      </c>
      <c r="F579">
        <v>0</v>
      </c>
      <c r="G579" t="s">
        <v>49</v>
      </c>
      <c r="H579">
        <v>1.0000000000000001E-5</v>
      </c>
      <c r="I579">
        <v>56</v>
      </c>
      <c r="J579">
        <v>30</v>
      </c>
    </row>
    <row r="580" spans="1:10" x14ac:dyDescent="0.2">
      <c r="A580">
        <v>15</v>
      </c>
      <c r="B580">
        <v>70</v>
      </c>
      <c r="C580">
        <v>1</v>
      </c>
      <c r="D580">
        <v>0.15740000000000001</v>
      </c>
      <c r="E580">
        <v>37.896227344870503</v>
      </c>
      <c r="F580">
        <v>0</v>
      </c>
      <c r="G580" t="s">
        <v>49</v>
      </c>
      <c r="H580">
        <v>1.0000000000000001E-5</v>
      </c>
      <c r="I580">
        <v>66</v>
      </c>
      <c r="J580">
        <v>30</v>
      </c>
    </row>
    <row r="581" spans="1:10" x14ac:dyDescent="0.2">
      <c r="A581">
        <v>0</v>
      </c>
      <c r="B581">
        <v>70</v>
      </c>
      <c r="C581">
        <v>1</v>
      </c>
      <c r="D581">
        <v>0.1585</v>
      </c>
      <c r="E581">
        <v>45.523627903778099</v>
      </c>
      <c r="F581">
        <v>0</v>
      </c>
      <c r="G581" t="s">
        <v>49</v>
      </c>
      <c r="H581">
        <v>1.0000000000000001E-5</v>
      </c>
      <c r="I581">
        <v>16</v>
      </c>
      <c r="J581">
        <v>30</v>
      </c>
    </row>
    <row r="582" spans="1:10" x14ac:dyDescent="0.2">
      <c r="A582">
        <v>15</v>
      </c>
      <c r="B582">
        <v>70</v>
      </c>
      <c r="C582">
        <v>1</v>
      </c>
      <c r="D582">
        <v>0.14410000000000001</v>
      </c>
      <c r="E582">
        <v>38.515298322774399</v>
      </c>
      <c r="F582">
        <v>0</v>
      </c>
      <c r="G582" t="s">
        <v>49</v>
      </c>
      <c r="H582">
        <v>1.0000000000000001E-5</v>
      </c>
      <c r="I582">
        <v>56</v>
      </c>
      <c r="J582">
        <v>30</v>
      </c>
    </row>
    <row r="583" spans="1:10" x14ac:dyDescent="0.2">
      <c r="A583">
        <v>15</v>
      </c>
      <c r="B583">
        <v>70</v>
      </c>
      <c r="C583">
        <v>1</v>
      </c>
      <c r="D583">
        <v>0.13389999999999999</v>
      </c>
      <c r="E583">
        <v>42.5601921631023</v>
      </c>
      <c r="F583">
        <v>0</v>
      </c>
      <c r="G583" t="s">
        <v>49</v>
      </c>
      <c r="H583">
        <v>1.0000000000000001E-5</v>
      </c>
      <c r="I583">
        <v>16</v>
      </c>
      <c r="J583">
        <v>30</v>
      </c>
    </row>
    <row r="584" spans="1:10" x14ac:dyDescent="0.2">
      <c r="A584">
        <v>0</v>
      </c>
      <c r="B584">
        <v>70</v>
      </c>
      <c r="C584">
        <v>1</v>
      </c>
      <c r="D584">
        <v>0.19900000000000001</v>
      </c>
      <c r="E584">
        <v>121.587635670322</v>
      </c>
      <c r="F584">
        <v>0</v>
      </c>
      <c r="G584" t="s">
        <v>49</v>
      </c>
      <c r="H584">
        <v>9.9999999999999995E-7</v>
      </c>
      <c r="I584">
        <v>66</v>
      </c>
      <c r="J584">
        <v>30</v>
      </c>
    </row>
    <row r="585" spans="1:10" x14ac:dyDescent="0.2">
      <c r="A585">
        <v>15</v>
      </c>
      <c r="B585">
        <v>70</v>
      </c>
      <c r="C585">
        <v>1</v>
      </c>
      <c r="D585">
        <v>0.1915</v>
      </c>
      <c r="E585">
        <v>153.479824203997</v>
      </c>
      <c r="F585">
        <v>0</v>
      </c>
      <c r="G585" t="s">
        <v>49</v>
      </c>
      <c r="H585">
        <v>9.9999999999999995E-7</v>
      </c>
      <c r="I585">
        <v>66</v>
      </c>
      <c r="J585">
        <v>30</v>
      </c>
    </row>
    <row r="586" spans="1:10" x14ac:dyDescent="0.2">
      <c r="A586">
        <v>0</v>
      </c>
      <c r="B586">
        <v>70</v>
      </c>
      <c r="C586">
        <v>1</v>
      </c>
      <c r="D586">
        <v>0.1668</v>
      </c>
      <c r="E586">
        <v>173.18791771912899</v>
      </c>
      <c r="F586">
        <v>0</v>
      </c>
      <c r="G586" t="s">
        <v>49</v>
      </c>
      <c r="H586">
        <v>9.9999999999999995E-7</v>
      </c>
      <c r="I586">
        <v>56</v>
      </c>
      <c r="J586">
        <v>30</v>
      </c>
    </row>
    <row r="587" spans="1:10" x14ac:dyDescent="0.2">
      <c r="A587">
        <v>15</v>
      </c>
      <c r="B587">
        <v>70</v>
      </c>
      <c r="C587">
        <v>1</v>
      </c>
      <c r="D587">
        <v>0.15740000000000001</v>
      </c>
      <c r="E587">
        <v>114.69647849025201</v>
      </c>
      <c r="F587">
        <v>0</v>
      </c>
      <c r="G587" t="s">
        <v>49</v>
      </c>
      <c r="H587">
        <v>9.9999999999999995E-7</v>
      </c>
      <c r="I587">
        <v>56</v>
      </c>
      <c r="J587">
        <v>30</v>
      </c>
    </row>
    <row r="588" spans="1:10" x14ac:dyDescent="0.2">
      <c r="A588">
        <v>0</v>
      </c>
      <c r="B588">
        <v>70</v>
      </c>
      <c r="C588">
        <v>1</v>
      </c>
      <c r="D588">
        <v>0.18290000000000001</v>
      </c>
      <c r="E588">
        <v>126.99921894678801</v>
      </c>
      <c r="F588">
        <v>0</v>
      </c>
      <c r="G588" t="s">
        <v>49</v>
      </c>
      <c r="H588">
        <v>9.9999999999999995E-7</v>
      </c>
      <c r="I588">
        <v>16</v>
      </c>
      <c r="J588">
        <v>30</v>
      </c>
    </row>
    <row r="589" spans="1:10" x14ac:dyDescent="0.2">
      <c r="A589">
        <v>0</v>
      </c>
      <c r="B589">
        <v>80</v>
      </c>
      <c r="C589">
        <v>1</v>
      </c>
      <c r="D589">
        <v>0.19639999999999999</v>
      </c>
      <c r="E589">
        <v>18.6066603921353</v>
      </c>
      <c r="F589">
        <v>0</v>
      </c>
      <c r="G589" t="s">
        <v>49</v>
      </c>
      <c r="H589">
        <v>1E-3</v>
      </c>
      <c r="I589">
        <v>66</v>
      </c>
      <c r="J589">
        <v>30</v>
      </c>
    </row>
    <row r="590" spans="1:10" x14ac:dyDescent="0.2">
      <c r="A590">
        <v>0</v>
      </c>
      <c r="B590">
        <v>80</v>
      </c>
      <c r="C590">
        <v>1</v>
      </c>
      <c r="D590">
        <v>0.2114</v>
      </c>
      <c r="E590">
        <v>16.421270094346202</v>
      </c>
      <c r="F590">
        <v>0</v>
      </c>
      <c r="G590" t="s">
        <v>49</v>
      </c>
      <c r="H590">
        <v>1E-3</v>
      </c>
      <c r="I590">
        <v>56</v>
      </c>
      <c r="J590">
        <v>30</v>
      </c>
    </row>
    <row r="591" spans="1:10" x14ac:dyDescent="0.2">
      <c r="A591">
        <v>15</v>
      </c>
      <c r="B591">
        <v>70</v>
      </c>
      <c r="C591">
        <v>1</v>
      </c>
      <c r="D591">
        <v>0.2155</v>
      </c>
      <c r="E591">
        <v>135.32719439407799</v>
      </c>
      <c r="F591">
        <v>0</v>
      </c>
      <c r="G591" t="s">
        <v>49</v>
      </c>
      <c r="H591">
        <v>9.9999999999999995E-7</v>
      </c>
      <c r="I591">
        <v>16</v>
      </c>
      <c r="J591">
        <v>30</v>
      </c>
    </row>
    <row r="592" spans="1:10" x14ac:dyDescent="0.2">
      <c r="A592">
        <v>0</v>
      </c>
      <c r="B592">
        <v>80</v>
      </c>
      <c r="C592">
        <v>1</v>
      </c>
      <c r="D592">
        <v>0.22889999999999999</v>
      </c>
      <c r="E592">
        <v>10.327535741031101</v>
      </c>
      <c r="F592">
        <v>0</v>
      </c>
      <c r="G592" t="s">
        <v>49</v>
      </c>
      <c r="H592">
        <v>1E-3</v>
      </c>
      <c r="I592">
        <v>16</v>
      </c>
      <c r="J592">
        <v>30</v>
      </c>
    </row>
    <row r="593" spans="1:10" x14ac:dyDescent="0.2">
      <c r="A593">
        <v>15</v>
      </c>
      <c r="B593">
        <v>80</v>
      </c>
      <c r="C593">
        <v>1</v>
      </c>
      <c r="D593">
        <v>0.20660000000000001</v>
      </c>
      <c r="E593">
        <v>10.3279326590709</v>
      </c>
      <c r="F593">
        <v>0</v>
      </c>
      <c r="G593" t="s">
        <v>49</v>
      </c>
      <c r="H593">
        <v>1E-3</v>
      </c>
      <c r="I593">
        <v>66</v>
      </c>
      <c r="J593">
        <v>30</v>
      </c>
    </row>
    <row r="594" spans="1:10" x14ac:dyDescent="0.2">
      <c r="A594">
        <v>15</v>
      </c>
      <c r="B594">
        <v>80</v>
      </c>
      <c r="C594">
        <v>1</v>
      </c>
      <c r="D594">
        <v>0.20860000000000001</v>
      </c>
      <c r="E594">
        <v>20.448017027229</v>
      </c>
      <c r="F594">
        <v>0</v>
      </c>
      <c r="G594" t="s">
        <v>49</v>
      </c>
      <c r="H594">
        <v>1E-3</v>
      </c>
      <c r="I594">
        <v>56</v>
      </c>
      <c r="J594">
        <v>30</v>
      </c>
    </row>
    <row r="595" spans="1:10" x14ac:dyDescent="0.2">
      <c r="A595">
        <v>0</v>
      </c>
      <c r="B595">
        <v>80</v>
      </c>
      <c r="C595">
        <v>1</v>
      </c>
      <c r="D595">
        <v>0.1779</v>
      </c>
      <c r="E595">
        <v>27.799936139024702</v>
      </c>
      <c r="F595">
        <v>0</v>
      </c>
      <c r="G595" t="s">
        <v>49</v>
      </c>
      <c r="H595">
        <v>1E-4</v>
      </c>
      <c r="I595">
        <v>66</v>
      </c>
      <c r="J595">
        <v>30</v>
      </c>
    </row>
    <row r="596" spans="1:10" x14ac:dyDescent="0.2">
      <c r="A596">
        <v>15</v>
      </c>
      <c r="B596">
        <v>80</v>
      </c>
      <c r="C596">
        <v>1</v>
      </c>
      <c r="D596">
        <v>0.1951</v>
      </c>
      <c r="E596">
        <v>14.998484509065699</v>
      </c>
      <c r="F596">
        <v>0</v>
      </c>
      <c r="G596" t="s">
        <v>49</v>
      </c>
      <c r="H596">
        <v>1E-3</v>
      </c>
      <c r="I596">
        <v>16</v>
      </c>
      <c r="J596">
        <v>30</v>
      </c>
    </row>
    <row r="597" spans="1:10" x14ac:dyDescent="0.2">
      <c r="A597">
        <v>0</v>
      </c>
      <c r="B597">
        <v>80</v>
      </c>
      <c r="C597">
        <v>1</v>
      </c>
      <c r="D597">
        <v>0.1653</v>
      </c>
      <c r="E597">
        <v>23.481341300997801</v>
      </c>
      <c r="F597">
        <v>0</v>
      </c>
      <c r="G597" t="s">
        <v>49</v>
      </c>
      <c r="H597">
        <v>1E-4</v>
      </c>
      <c r="I597">
        <v>56</v>
      </c>
      <c r="J597">
        <v>30</v>
      </c>
    </row>
    <row r="598" spans="1:10" x14ac:dyDescent="0.2">
      <c r="A598">
        <v>15</v>
      </c>
      <c r="B598">
        <v>80</v>
      </c>
      <c r="C598">
        <v>1</v>
      </c>
      <c r="D598">
        <v>0.16059999999999999</v>
      </c>
      <c r="E598">
        <v>31.726765330880799</v>
      </c>
      <c r="F598">
        <v>0</v>
      </c>
      <c r="G598" t="s">
        <v>49</v>
      </c>
      <c r="H598">
        <v>1E-4</v>
      </c>
      <c r="I598">
        <v>66</v>
      </c>
      <c r="J598">
        <v>30</v>
      </c>
    </row>
    <row r="599" spans="1:10" x14ac:dyDescent="0.2">
      <c r="A599">
        <v>0</v>
      </c>
      <c r="B599">
        <v>80</v>
      </c>
      <c r="C599">
        <v>1</v>
      </c>
      <c r="D599">
        <v>0.15970000000000001</v>
      </c>
      <c r="E599">
        <v>34.679680636152597</v>
      </c>
      <c r="F599">
        <v>0</v>
      </c>
      <c r="G599" t="s">
        <v>49</v>
      </c>
      <c r="H599">
        <v>1E-4</v>
      </c>
      <c r="I599">
        <v>16</v>
      </c>
      <c r="J599">
        <v>30</v>
      </c>
    </row>
    <row r="600" spans="1:10" x14ac:dyDescent="0.2">
      <c r="A600">
        <v>15</v>
      </c>
      <c r="B600">
        <v>80</v>
      </c>
      <c r="C600">
        <v>1</v>
      </c>
      <c r="D600">
        <v>0.2011</v>
      </c>
      <c r="E600">
        <v>21.956462146248601</v>
      </c>
      <c r="F600">
        <v>0</v>
      </c>
      <c r="G600" t="s">
        <v>49</v>
      </c>
      <c r="H600">
        <v>1E-4</v>
      </c>
      <c r="I600">
        <v>56</v>
      </c>
      <c r="J600">
        <v>30</v>
      </c>
    </row>
    <row r="601" spans="1:10" x14ac:dyDescent="0.2">
      <c r="A601">
        <v>0</v>
      </c>
      <c r="B601">
        <v>80</v>
      </c>
      <c r="C601">
        <v>1</v>
      </c>
      <c r="D601">
        <v>0.17630000000000001</v>
      </c>
      <c r="E601">
        <v>29.008637318387599</v>
      </c>
      <c r="F601">
        <v>0</v>
      </c>
      <c r="G601" t="s">
        <v>49</v>
      </c>
      <c r="H601">
        <v>1.0000000000000001E-5</v>
      </c>
      <c r="I601">
        <v>66</v>
      </c>
      <c r="J601">
        <v>30</v>
      </c>
    </row>
    <row r="602" spans="1:10" x14ac:dyDescent="0.2">
      <c r="A602">
        <v>15</v>
      </c>
      <c r="B602">
        <v>80</v>
      </c>
      <c r="C602">
        <v>1</v>
      </c>
      <c r="D602">
        <v>0.14000000000000001</v>
      </c>
      <c r="E602">
        <v>23.208345073740901</v>
      </c>
      <c r="F602">
        <v>0</v>
      </c>
      <c r="G602" t="s">
        <v>49</v>
      </c>
      <c r="H602">
        <v>1E-4</v>
      </c>
      <c r="I602">
        <v>16</v>
      </c>
      <c r="J602">
        <v>30</v>
      </c>
    </row>
    <row r="603" spans="1:10" x14ac:dyDescent="0.2">
      <c r="A603">
        <v>0</v>
      </c>
      <c r="B603">
        <v>80</v>
      </c>
      <c r="C603">
        <v>1</v>
      </c>
      <c r="D603">
        <v>0.17810000000000001</v>
      </c>
      <c r="E603">
        <v>37.132673434913102</v>
      </c>
      <c r="F603">
        <v>0</v>
      </c>
      <c r="G603" t="s">
        <v>49</v>
      </c>
      <c r="H603">
        <v>1.0000000000000001E-5</v>
      </c>
      <c r="I603">
        <v>56</v>
      </c>
      <c r="J603">
        <v>30</v>
      </c>
    </row>
    <row r="604" spans="1:10" x14ac:dyDescent="0.2">
      <c r="A604">
        <v>15</v>
      </c>
      <c r="B604">
        <v>80</v>
      </c>
      <c r="C604">
        <v>1</v>
      </c>
      <c r="D604">
        <v>0.12959999999999999</v>
      </c>
      <c r="E604">
        <v>40.294923620298498</v>
      </c>
      <c r="F604">
        <v>0</v>
      </c>
      <c r="G604" t="s">
        <v>49</v>
      </c>
      <c r="H604">
        <v>1.0000000000000001E-5</v>
      </c>
      <c r="I604">
        <v>66</v>
      </c>
      <c r="J604">
        <v>30</v>
      </c>
    </row>
    <row r="605" spans="1:10" x14ac:dyDescent="0.2">
      <c r="A605">
        <v>0</v>
      </c>
      <c r="B605">
        <v>80</v>
      </c>
      <c r="C605">
        <v>1</v>
      </c>
      <c r="D605">
        <v>0.23899999999999999</v>
      </c>
      <c r="E605">
        <v>29.118477840907801</v>
      </c>
      <c r="F605">
        <v>0</v>
      </c>
      <c r="G605" t="s">
        <v>49</v>
      </c>
      <c r="H605">
        <v>1.0000000000000001E-5</v>
      </c>
      <c r="I605">
        <v>16</v>
      </c>
      <c r="J605">
        <v>30</v>
      </c>
    </row>
    <row r="606" spans="1:10" x14ac:dyDescent="0.2">
      <c r="A606">
        <v>15</v>
      </c>
      <c r="B606">
        <v>80</v>
      </c>
      <c r="C606">
        <v>1</v>
      </c>
      <c r="D606">
        <v>0.19489999999999999</v>
      </c>
      <c r="E606">
        <v>36.114017725922103</v>
      </c>
      <c r="F606">
        <v>0</v>
      </c>
      <c r="G606" t="s">
        <v>49</v>
      </c>
      <c r="H606">
        <v>1.0000000000000001E-5</v>
      </c>
      <c r="I606">
        <v>56</v>
      </c>
      <c r="J606">
        <v>30</v>
      </c>
    </row>
    <row r="607" spans="1:10" x14ac:dyDescent="0.2">
      <c r="A607">
        <v>15</v>
      </c>
      <c r="B607">
        <v>80</v>
      </c>
      <c r="C607">
        <v>1</v>
      </c>
      <c r="D607">
        <v>0.19650000000000001</v>
      </c>
      <c r="E607">
        <v>42.742562350817003</v>
      </c>
      <c r="F607">
        <v>0</v>
      </c>
      <c r="G607" t="s">
        <v>49</v>
      </c>
      <c r="H607">
        <v>1.0000000000000001E-5</v>
      </c>
      <c r="I607">
        <v>16</v>
      </c>
      <c r="J607">
        <v>30</v>
      </c>
    </row>
    <row r="608" spans="1:10" x14ac:dyDescent="0.2">
      <c r="A608">
        <v>0</v>
      </c>
      <c r="B608">
        <v>80</v>
      </c>
      <c r="C608">
        <v>1</v>
      </c>
      <c r="D608">
        <v>0.1908</v>
      </c>
      <c r="E608">
        <v>103.507203573826</v>
      </c>
      <c r="F608">
        <v>0</v>
      </c>
      <c r="G608" t="s">
        <v>49</v>
      </c>
      <c r="H608">
        <v>9.9999999999999995E-7</v>
      </c>
      <c r="I608">
        <v>66</v>
      </c>
      <c r="J608">
        <v>30</v>
      </c>
    </row>
    <row r="609" spans="1:10" x14ac:dyDescent="0.2">
      <c r="A609">
        <v>15</v>
      </c>
      <c r="B609">
        <v>80</v>
      </c>
      <c r="C609">
        <v>1</v>
      </c>
      <c r="D609">
        <v>0.1777</v>
      </c>
      <c r="E609">
        <v>145.99765971116699</v>
      </c>
      <c r="F609">
        <v>0</v>
      </c>
      <c r="G609" t="s">
        <v>49</v>
      </c>
      <c r="H609">
        <v>9.9999999999999995E-7</v>
      </c>
      <c r="I609">
        <v>66</v>
      </c>
      <c r="J609">
        <v>30</v>
      </c>
    </row>
    <row r="610" spans="1:10" x14ac:dyDescent="0.2">
      <c r="A610">
        <v>0</v>
      </c>
      <c r="B610">
        <v>80</v>
      </c>
      <c r="C610">
        <v>1</v>
      </c>
      <c r="D610">
        <v>0.2051</v>
      </c>
      <c r="E610">
        <v>119.521016089711</v>
      </c>
      <c r="F610">
        <v>0</v>
      </c>
      <c r="G610" t="s">
        <v>49</v>
      </c>
      <c r="H610">
        <v>9.9999999999999995E-7</v>
      </c>
      <c r="I610">
        <v>56</v>
      </c>
      <c r="J610">
        <v>30</v>
      </c>
    </row>
    <row r="611" spans="1:10" x14ac:dyDescent="0.2">
      <c r="A611">
        <v>0</v>
      </c>
      <c r="B611">
        <v>80</v>
      </c>
      <c r="C611">
        <v>1</v>
      </c>
      <c r="D611">
        <v>0.23880000000000001</v>
      </c>
      <c r="E611">
        <v>143.84177205897799</v>
      </c>
      <c r="F611">
        <v>0</v>
      </c>
      <c r="G611" t="s">
        <v>49</v>
      </c>
      <c r="H611">
        <v>9.9999999999999995E-7</v>
      </c>
      <c r="I611">
        <v>16</v>
      </c>
      <c r="J611">
        <v>30</v>
      </c>
    </row>
    <row r="612" spans="1:10" x14ac:dyDescent="0.2">
      <c r="A612">
        <v>15</v>
      </c>
      <c r="B612">
        <v>80</v>
      </c>
      <c r="C612">
        <v>1</v>
      </c>
      <c r="D612">
        <v>0.1472</v>
      </c>
      <c r="E612">
        <v>179.797365013975</v>
      </c>
      <c r="F612">
        <v>0</v>
      </c>
      <c r="G612" t="s">
        <v>49</v>
      </c>
      <c r="H612">
        <v>9.9999999999999995E-7</v>
      </c>
      <c r="I612">
        <v>56</v>
      </c>
      <c r="J612">
        <v>30</v>
      </c>
    </row>
    <row r="613" spans="1:10" x14ac:dyDescent="0.2">
      <c r="A613">
        <v>0</v>
      </c>
      <c r="B613">
        <v>90</v>
      </c>
      <c r="C613">
        <v>1</v>
      </c>
      <c r="D613">
        <v>0.19570000000000001</v>
      </c>
      <c r="E613">
        <v>19.836935795843601</v>
      </c>
      <c r="F613">
        <v>0</v>
      </c>
      <c r="G613" t="s">
        <v>49</v>
      </c>
      <c r="H613">
        <v>1E-3</v>
      </c>
      <c r="I613">
        <v>66</v>
      </c>
      <c r="J613">
        <v>30</v>
      </c>
    </row>
    <row r="614" spans="1:10" x14ac:dyDescent="0.2">
      <c r="A614">
        <v>0</v>
      </c>
      <c r="B614">
        <v>90</v>
      </c>
      <c r="C614">
        <v>1</v>
      </c>
      <c r="D614">
        <v>0.23519999999999999</v>
      </c>
      <c r="E614">
        <v>12.318632490932901</v>
      </c>
      <c r="F614">
        <v>0</v>
      </c>
      <c r="G614" t="s">
        <v>49</v>
      </c>
      <c r="H614">
        <v>1E-3</v>
      </c>
      <c r="I614">
        <v>56</v>
      </c>
      <c r="J614">
        <v>30</v>
      </c>
    </row>
    <row r="615" spans="1:10" x14ac:dyDescent="0.2">
      <c r="A615">
        <v>0</v>
      </c>
      <c r="B615">
        <v>90</v>
      </c>
      <c r="C615">
        <v>1</v>
      </c>
      <c r="D615">
        <v>0.30130000000000001</v>
      </c>
      <c r="E615">
        <v>16.268748214934</v>
      </c>
      <c r="F615">
        <v>0</v>
      </c>
      <c r="G615" t="s">
        <v>49</v>
      </c>
      <c r="H615">
        <v>1E-3</v>
      </c>
      <c r="I615">
        <v>16</v>
      </c>
      <c r="J615">
        <v>30</v>
      </c>
    </row>
    <row r="616" spans="1:10" x14ac:dyDescent="0.2">
      <c r="A616">
        <v>0</v>
      </c>
      <c r="B616">
        <v>90</v>
      </c>
      <c r="C616">
        <v>1</v>
      </c>
      <c r="D616">
        <v>0.17269999999999999</v>
      </c>
      <c r="E616">
        <v>30.169150667730701</v>
      </c>
      <c r="F616">
        <v>0</v>
      </c>
      <c r="G616" t="s">
        <v>49</v>
      </c>
      <c r="H616">
        <v>1E-4</v>
      </c>
      <c r="I616">
        <v>66</v>
      </c>
      <c r="J616">
        <v>30</v>
      </c>
    </row>
    <row r="617" spans="1:10" x14ac:dyDescent="0.2">
      <c r="A617">
        <v>0</v>
      </c>
      <c r="B617">
        <v>90</v>
      </c>
      <c r="C617">
        <v>1</v>
      </c>
      <c r="D617">
        <v>0.20069999999999999</v>
      </c>
      <c r="E617">
        <v>40.626093539409297</v>
      </c>
      <c r="F617">
        <v>0</v>
      </c>
      <c r="G617" t="s">
        <v>49</v>
      </c>
      <c r="H617">
        <v>1E-4</v>
      </c>
      <c r="I617">
        <v>56</v>
      </c>
      <c r="J617">
        <v>30</v>
      </c>
    </row>
    <row r="618" spans="1:10" x14ac:dyDescent="0.2">
      <c r="A618">
        <v>15</v>
      </c>
      <c r="B618">
        <v>80</v>
      </c>
      <c r="C618">
        <v>1</v>
      </c>
      <c r="D618">
        <v>0.19070000000000001</v>
      </c>
      <c r="E618">
        <v>156.424569502938</v>
      </c>
      <c r="F618">
        <v>0</v>
      </c>
      <c r="G618" t="s">
        <v>49</v>
      </c>
      <c r="H618">
        <v>9.9999999999999995E-7</v>
      </c>
      <c r="I618">
        <v>16</v>
      </c>
      <c r="J618">
        <v>30</v>
      </c>
    </row>
    <row r="619" spans="1:10" x14ac:dyDescent="0.2">
      <c r="A619">
        <v>0</v>
      </c>
      <c r="B619">
        <v>90</v>
      </c>
      <c r="C619">
        <v>1</v>
      </c>
      <c r="D619">
        <v>0.19439999999999999</v>
      </c>
      <c r="E619">
        <v>20.154488360974899</v>
      </c>
      <c r="F619">
        <v>0</v>
      </c>
      <c r="G619" t="s">
        <v>49</v>
      </c>
      <c r="H619">
        <v>1E-4</v>
      </c>
      <c r="I619">
        <v>16</v>
      </c>
      <c r="J619">
        <v>30</v>
      </c>
    </row>
    <row r="620" spans="1:10" x14ac:dyDescent="0.2">
      <c r="A620">
        <v>15</v>
      </c>
      <c r="B620">
        <v>90</v>
      </c>
      <c r="C620">
        <v>1</v>
      </c>
      <c r="D620">
        <v>0.2155</v>
      </c>
      <c r="E620">
        <v>15.828221279662101</v>
      </c>
      <c r="F620">
        <v>0</v>
      </c>
      <c r="G620" t="s">
        <v>49</v>
      </c>
      <c r="H620">
        <v>1E-3</v>
      </c>
      <c r="I620">
        <v>66</v>
      </c>
      <c r="J620">
        <v>30</v>
      </c>
    </row>
    <row r="621" spans="1:10" x14ac:dyDescent="0.2">
      <c r="A621">
        <v>0</v>
      </c>
      <c r="B621">
        <v>90</v>
      </c>
      <c r="C621">
        <v>1</v>
      </c>
      <c r="D621">
        <v>0.20780000000000001</v>
      </c>
      <c r="E621">
        <v>39.620284620206803</v>
      </c>
      <c r="F621">
        <v>0</v>
      </c>
      <c r="G621" t="s">
        <v>49</v>
      </c>
      <c r="H621">
        <v>1.0000000000000001E-5</v>
      </c>
      <c r="I621">
        <v>66</v>
      </c>
      <c r="J621">
        <v>30</v>
      </c>
    </row>
    <row r="622" spans="1:10" x14ac:dyDescent="0.2">
      <c r="A622">
        <v>15</v>
      </c>
      <c r="B622">
        <v>90</v>
      </c>
      <c r="C622">
        <v>1</v>
      </c>
      <c r="D622">
        <v>0.22409999999999999</v>
      </c>
      <c r="E622">
        <v>18.1818714407272</v>
      </c>
      <c r="F622">
        <v>0</v>
      </c>
      <c r="G622" t="s">
        <v>49</v>
      </c>
      <c r="H622">
        <v>1E-3</v>
      </c>
      <c r="I622">
        <v>56</v>
      </c>
      <c r="J622">
        <v>30</v>
      </c>
    </row>
    <row r="623" spans="1:10" x14ac:dyDescent="0.2">
      <c r="A623">
        <v>15</v>
      </c>
      <c r="B623">
        <v>90</v>
      </c>
      <c r="C623">
        <v>1</v>
      </c>
      <c r="D623">
        <v>0.2626</v>
      </c>
      <c r="E623">
        <v>20.183964853174899</v>
      </c>
      <c r="F623">
        <v>0</v>
      </c>
      <c r="G623" t="s">
        <v>49</v>
      </c>
      <c r="H623">
        <v>1E-3</v>
      </c>
      <c r="I623">
        <v>16</v>
      </c>
      <c r="J623">
        <v>30</v>
      </c>
    </row>
    <row r="624" spans="1:10" x14ac:dyDescent="0.2">
      <c r="A624">
        <v>0</v>
      </c>
      <c r="B624">
        <v>90</v>
      </c>
      <c r="C624">
        <v>1</v>
      </c>
      <c r="D624">
        <v>0.2036</v>
      </c>
      <c r="E624">
        <v>41.227758098859297</v>
      </c>
      <c r="F624">
        <v>0</v>
      </c>
      <c r="G624" t="s">
        <v>49</v>
      </c>
      <c r="H624">
        <v>1.0000000000000001E-5</v>
      </c>
      <c r="I624">
        <v>56</v>
      </c>
      <c r="J624">
        <v>30</v>
      </c>
    </row>
    <row r="625" spans="1:10" x14ac:dyDescent="0.2">
      <c r="A625">
        <v>15</v>
      </c>
      <c r="B625">
        <v>90</v>
      </c>
      <c r="C625">
        <v>1</v>
      </c>
      <c r="D625">
        <v>0.1802</v>
      </c>
      <c r="E625">
        <v>25.668936898000499</v>
      </c>
      <c r="F625">
        <v>0</v>
      </c>
      <c r="G625" t="s">
        <v>49</v>
      </c>
      <c r="H625">
        <v>1E-4</v>
      </c>
      <c r="I625">
        <v>66</v>
      </c>
      <c r="J625">
        <v>30</v>
      </c>
    </row>
    <row r="626" spans="1:10" x14ac:dyDescent="0.2">
      <c r="A626">
        <v>0</v>
      </c>
      <c r="B626">
        <v>90</v>
      </c>
      <c r="C626">
        <v>1</v>
      </c>
      <c r="D626">
        <v>0.2364</v>
      </c>
      <c r="E626">
        <v>41.682891943026299</v>
      </c>
      <c r="F626">
        <v>0</v>
      </c>
      <c r="G626" t="s">
        <v>49</v>
      </c>
      <c r="H626">
        <v>1.0000000000000001E-5</v>
      </c>
      <c r="I626">
        <v>16</v>
      </c>
      <c r="J626">
        <v>30</v>
      </c>
    </row>
    <row r="627" spans="1:10" x14ac:dyDescent="0.2">
      <c r="A627">
        <v>15</v>
      </c>
      <c r="B627">
        <v>90</v>
      </c>
      <c r="C627">
        <v>1</v>
      </c>
      <c r="D627">
        <v>0.1762</v>
      </c>
      <c r="E627">
        <v>31.3705258793197</v>
      </c>
      <c r="F627">
        <v>0</v>
      </c>
      <c r="G627" t="s">
        <v>49</v>
      </c>
      <c r="H627">
        <v>1E-4</v>
      </c>
      <c r="I627">
        <v>56</v>
      </c>
      <c r="J627">
        <v>30</v>
      </c>
    </row>
    <row r="628" spans="1:10" x14ac:dyDescent="0.2">
      <c r="A628">
        <v>15</v>
      </c>
      <c r="B628">
        <v>90</v>
      </c>
      <c r="C628">
        <v>1</v>
      </c>
      <c r="D628">
        <v>0.23380000000000001</v>
      </c>
      <c r="E628">
        <v>25.810342287179001</v>
      </c>
      <c r="F628">
        <v>0</v>
      </c>
      <c r="G628" t="s">
        <v>49</v>
      </c>
      <c r="H628">
        <v>1E-4</v>
      </c>
      <c r="I628">
        <v>16</v>
      </c>
      <c r="J628">
        <v>30</v>
      </c>
    </row>
    <row r="629" spans="1:10" x14ac:dyDescent="0.2">
      <c r="A629">
        <v>15</v>
      </c>
      <c r="B629">
        <v>90</v>
      </c>
      <c r="C629">
        <v>1</v>
      </c>
      <c r="D629">
        <v>0.2112</v>
      </c>
      <c r="E629">
        <v>48.178456018213097</v>
      </c>
      <c r="F629">
        <v>0</v>
      </c>
      <c r="G629" t="s">
        <v>49</v>
      </c>
      <c r="H629">
        <v>1.0000000000000001E-5</v>
      </c>
      <c r="I629">
        <v>66</v>
      </c>
      <c r="J629">
        <v>30</v>
      </c>
    </row>
    <row r="630" spans="1:10" x14ac:dyDescent="0.2">
      <c r="A630">
        <v>0</v>
      </c>
      <c r="B630">
        <v>90</v>
      </c>
      <c r="C630">
        <v>1</v>
      </c>
      <c r="D630">
        <v>0.2092</v>
      </c>
      <c r="E630">
        <v>137.621601119171</v>
      </c>
      <c r="F630">
        <v>0</v>
      </c>
      <c r="G630" t="s">
        <v>49</v>
      </c>
      <c r="H630">
        <v>9.9999999999999995E-7</v>
      </c>
      <c r="I630">
        <v>66</v>
      </c>
      <c r="J630">
        <v>30</v>
      </c>
    </row>
    <row r="631" spans="1:10" x14ac:dyDescent="0.2">
      <c r="A631">
        <v>15</v>
      </c>
      <c r="B631">
        <v>90</v>
      </c>
      <c r="C631">
        <v>1</v>
      </c>
      <c r="D631">
        <v>0.21609999999999999</v>
      </c>
      <c r="E631">
        <v>51.365964833181302</v>
      </c>
      <c r="F631">
        <v>0</v>
      </c>
      <c r="G631" t="s">
        <v>49</v>
      </c>
      <c r="H631">
        <v>1.0000000000000001E-5</v>
      </c>
      <c r="I631">
        <v>56</v>
      </c>
      <c r="J631">
        <v>30</v>
      </c>
    </row>
    <row r="632" spans="1:10" x14ac:dyDescent="0.2">
      <c r="A632">
        <v>15</v>
      </c>
      <c r="B632">
        <v>90</v>
      </c>
      <c r="C632">
        <v>1</v>
      </c>
      <c r="D632">
        <v>0.19259999999999999</v>
      </c>
      <c r="E632">
        <v>49.095580513123402</v>
      </c>
      <c r="F632">
        <v>0</v>
      </c>
      <c r="G632" t="s">
        <v>49</v>
      </c>
      <c r="H632">
        <v>1.0000000000000001E-5</v>
      </c>
      <c r="I632">
        <v>16</v>
      </c>
      <c r="J632">
        <v>30</v>
      </c>
    </row>
    <row r="633" spans="1:10" x14ac:dyDescent="0.2">
      <c r="A633">
        <v>0</v>
      </c>
      <c r="B633">
        <v>90</v>
      </c>
      <c r="C633">
        <v>1</v>
      </c>
      <c r="D633">
        <v>0.23549999999999999</v>
      </c>
      <c r="E633">
        <v>133.74814669880999</v>
      </c>
      <c r="F633">
        <v>0</v>
      </c>
      <c r="G633" t="s">
        <v>49</v>
      </c>
      <c r="H633">
        <v>9.9999999999999995E-7</v>
      </c>
      <c r="I633">
        <v>56</v>
      </c>
      <c r="J633">
        <v>30</v>
      </c>
    </row>
    <row r="634" spans="1:10" x14ac:dyDescent="0.2">
      <c r="A634">
        <v>15</v>
      </c>
      <c r="B634">
        <v>90</v>
      </c>
      <c r="C634">
        <v>1</v>
      </c>
      <c r="D634">
        <v>0.22070000000000001</v>
      </c>
      <c r="E634">
        <v>149.319926538039</v>
      </c>
      <c r="F634">
        <v>0</v>
      </c>
      <c r="G634" t="s">
        <v>49</v>
      </c>
      <c r="H634">
        <v>9.9999999999999995E-7</v>
      </c>
      <c r="I634">
        <v>66</v>
      </c>
      <c r="J634">
        <v>30</v>
      </c>
    </row>
    <row r="635" spans="1:10" x14ac:dyDescent="0.2">
      <c r="A635">
        <v>0</v>
      </c>
      <c r="B635">
        <v>90</v>
      </c>
      <c r="C635">
        <v>1</v>
      </c>
      <c r="D635">
        <v>0.21</v>
      </c>
      <c r="E635">
        <v>133.096844419837</v>
      </c>
      <c r="F635">
        <v>0</v>
      </c>
      <c r="G635" t="s">
        <v>49</v>
      </c>
      <c r="H635">
        <v>9.9999999999999995E-7</v>
      </c>
      <c r="I635">
        <v>16</v>
      </c>
      <c r="J635">
        <v>30</v>
      </c>
    </row>
    <row r="636" spans="1:10" x14ac:dyDescent="0.2">
      <c r="A636">
        <v>0</v>
      </c>
      <c r="B636">
        <v>100</v>
      </c>
      <c r="C636">
        <v>1</v>
      </c>
      <c r="D636">
        <v>0.255</v>
      </c>
      <c r="E636">
        <v>23.971443186979698</v>
      </c>
      <c r="F636">
        <v>0</v>
      </c>
      <c r="G636" t="s">
        <v>49</v>
      </c>
      <c r="H636">
        <v>1E-3</v>
      </c>
      <c r="I636">
        <v>66</v>
      </c>
      <c r="J636">
        <v>30</v>
      </c>
    </row>
    <row r="637" spans="1:10" x14ac:dyDescent="0.2">
      <c r="A637">
        <v>0</v>
      </c>
      <c r="B637">
        <v>100</v>
      </c>
      <c r="C637">
        <v>1</v>
      </c>
      <c r="D637">
        <v>0.25519999999999998</v>
      </c>
      <c r="E637">
        <v>25.398868301883301</v>
      </c>
      <c r="F637">
        <v>0</v>
      </c>
      <c r="G637" t="s">
        <v>49</v>
      </c>
      <c r="H637">
        <v>1E-3</v>
      </c>
      <c r="I637">
        <v>56</v>
      </c>
      <c r="J637">
        <v>30</v>
      </c>
    </row>
    <row r="638" spans="1:10" x14ac:dyDescent="0.2">
      <c r="A638">
        <v>0</v>
      </c>
      <c r="B638">
        <v>100</v>
      </c>
      <c r="C638">
        <v>1</v>
      </c>
      <c r="D638">
        <v>0.27100000000000002</v>
      </c>
      <c r="E638">
        <v>16.0615855199284</v>
      </c>
      <c r="F638">
        <v>0</v>
      </c>
      <c r="G638" t="s">
        <v>49</v>
      </c>
      <c r="H638">
        <v>1E-3</v>
      </c>
      <c r="I638">
        <v>16</v>
      </c>
      <c r="J638">
        <v>30</v>
      </c>
    </row>
    <row r="639" spans="1:10" x14ac:dyDescent="0.2">
      <c r="A639">
        <v>15</v>
      </c>
      <c r="B639">
        <v>90</v>
      </c>
      <c r="C639">
        <v>1</v>
      </c>
      <c r="D639">
        <v>0.22939999999999999</v>
      </c>
      <c r="E639">
        <v>152.50309246871601</v>
      </c>
      <c r="F639">
        <v>0</v>
      </c>
      <c r="G639" t="s">
        <v>49</v>
      </c>
      <c r="H639">
        <v>9.9999999999999995E-7</v>
      </c>
      <c r="I639">
        <v>56</v>
      </c>
      <c r="J639">
        <v>30</v>
      </c>
    </row>
    <row r="640" spans="1:10" x14ac:dyDescent="0.2">
      <c r="A640">
        <v>0</v>
      </c>
      <c r="B640">
        <v>100</v>
      </c>
      <c r="C640">
        <v>1</v>
      </c>
      <c r="D640">
        <v>0.17199999999999999</v>
      </c>
      <c r="E640">
        <v>33.131857597734701</v>
      </c>
      <c r="F640">
        <v>0</v>
      </c>
      <c r="G640" t="s">
        <v>49</v>
      </c>
      <c r="H640">
        <v>1E-4</v>
      </c>
      <c r="I640">
        <v>66</v>
      </c>
      <c r="J640">
        <v>30</v>
      </c>
    </row>
    <row r="641" spans="1:10" x14ac:dyDescent="0.2">
      <c r="A641">
        <v>0</v>
      </c>
      <c r="B641">
        <v>100</v>
      </c>
      <c r="C641">
        <v>1</v>
      </c>
      <c r="D641">
        <v>0.2293</v>
      </c>
      <c r="E641">
        <v>31.003345711156701</v>
      </c>
      <c r="F641">
        <v>0</v>
      </c>
      <c r="G641" t="s">
        <v>49</v>
      </c>
      <c r="H641">
        <v>1E-4</v>
      </c>
      <c r="I641">
        <v>56</v>
      </c>
      <c r="J641">
        <v>30</v>
      </c>
    </row>
    <row r="642" spans="1:10" x14ac:dyDescent="0.2">
      <c r="A642">
        <v>0</v>
      </c>
      <c r="B642">
        <v>100</v>
      </c>
      <c r="C642">
        <v>1</v>
      </c>
      <c r="D642">
        <v>0.15840000000000001</v>
      </c>
      <c r="E642">
        <v>35.6884768200106</v>
      </c>
      <c r="F642">
        <v>0</v>
      </c>
      <c r="G642" t="s">
        <v>49</v>
      </c>
      <c r="H642">
        <v>1E-4</v>
      </c>
      <c r="I642">
        <v>16</v>
      </c>
      <c r="J642">
        <v>30</v>
      </c>
    </row>
    <row r="643" spans="1:10" x14ac:dyDescent="0.2">
      <c r="A643">
        <v>15</v>
      </c>
      <c r="B643">
        <v>90</v>
      </c>
      <c r="C643">
        <v>1</v>
      </c>
      <c r="D643">
        <v>0.23930000000000001</v>
      </c>
      <c r="E643">
        <v>131.269056310877</v>
      </c>
      <c r="F643">
        <v>0</v>
      </c>
      <c r="G643" t="s">
        <v>49</v>
      </c>
      <c r="H643">
        <v>9.9999999999999995E-7</v>
      </c>
      <c r="I643">
        <v>16</v>
      </c>
      <c r="J643">
        <v>30</v>
      </c>
    </row>
    <row r="644" spans="1:10" x14ac:dyDescent="0.2">
      <c r="A644">
        <v>15</v>
      </c>
      <c r="B644">
        <v>100</v>
      </c>
      <c r="C644">
        <v>1</v>
      </c>
      <c r="D644">
        <v>0.2296</v>
      </c>
      <c r="E644">
        <v>24.666472391225302</v>
      </c>
      <c r="F644">
        <v>0</v>
      </c>
      <c r="G644" t="s">
        <v>49</v>
      </c>
      <c r="H644">
        <v>1E-3</v>
      </c>
      <c r="I644">
        <v>66</v>
      </c>
      <c r="J644">
        <v>30</v>
      </c>
    </row>
    <row r="645" spans="1:10" x14ac:dyDescent="0.2">
      <c r="A645">
        <v>0</v>
      </c>
      <c r="B645">
        <v>100</v>
      </c>
      <c r="C645">
        <v>1</v>
      </c>
      <c r="D645">
        <v>0.22389999999999999</v>
      </c>
      <c r="E645">
        <v>44.115093884989598</v>
      </c>
      <c r="F645">
        <v>0</v>
      </c>
      <c r="G645" t="s">
        <v>49</v>
      </c>
      <c r="H645">
        <v>1.0000000000000001E-5</v>
      </c>
      <c r="I645">
        <v>66</v>
      </c>
      <c r="J645">
        <v>30</v>
      </c>
    </row>
    <row r="646" spans="1:10" x14ac:dyDescent="0.2">
      <c r="A646">
        <v>15</v>
      </c>
      <c r="B646">
        <v>100</v>
      </c>
      <c r="C646">
        <v>1</v>
      </c>
      <c r="D646">
        <v>0.24640000000000001</v>
      </c>
      <c r="E646">
        <v>15.720509723760101</v>
      </c>
      <c r="F646">
        <v>0</v>
      </c>
      <c r="G646" t="s">
        <v>49</v>
      </c>
      <c r="H646">
        <v>1E-3</v>
      </c>
      <c r="I646">
        <v>56</v>
      </c>
      <c r="J646">
        <v>30</v>
      </c>
    </row>
    <row r="647" spans="1:10" x14ac:dyDescent="0.2">
      <c r="A647">
        <v>15</v>
      </c>
      <c r="B647">
        <v>100</v>
      </c>
      <c r="C647">
        <v>1</v>
      </c>
      <c r="D647">
        <v>0.2001</v>
      </c>
      <c r="E647">
        <v>17.830932336393701</v>
      </c>
      <c r="F647">
        <v>0</v>
      </c>
      <c r="G647" t="s">
        <v>49</v>
      </c>
      <c r="H647">
        <v>1E-3</v>
      </c>
      <c r="I647">
        <v>16</v>
      </c>
      <c r="J647">
        <v>30</v>
      </c>
    </row>
    <row r="648" spans="1:10" x14ac:dyDescent="0.2">
      <c r="A648">
        <v>0</v>
      </c>
      <c r="B648">
        <v>100</v>
      </c>
      <c r="C648">
        <v>1</v>
      </c>
      <c r="D648">
        <v>0.2177</v>
      </c>
      <c r="E648">
        <v>42.7889555152505</v>
      </c>
      <c r="F648">
        <v>0</v>
      </c>
      <c r="G648" t="s">
        <v>49</v>
      </c>
      <c r="H648">
        <v>1.0000000000000001E-5</v>
      </c>
      <c r="I648">
        <v>56</v>
      </c>
      <c r="J648">
        <v>30</v>
      </c>
    </row>
    <row r="649" spans="1:10" x14ac:dyDescent="0.2">
      <c r="A649">
        <v>15</v>
      </c>
      <c r="B649">
        <v>100</v>
      </c>
      <c r="C649">
        <v>1</v>
      </c>
      <c r="D649">
        <v>0.20219999999999999</v>
      </c>
      <c r="E649">
        <v>33.329994633793802</v>
      </c>
      <c r="F649">
        <v>0</v>
      </c>
      <c r="G649" t="s">
        <v>49</v>
      </c>
      <c r="H649">
        <v>1E-4</v>
      </c>
      <c r="I649">
        <v>66</v>
      </c>
      <c r="J649">
        <v>30</v>
      </c>
    </row>
    <row r="650" spans="1:10" x14ac:dyDescent="0.2">
      <c r="A650">
        <v>0</v>
      </c>
      <c r="B650">
        <v>100</v>
      </c>
      <c r="C650">
        <v>1</v>
      </c>
      <c r="D650">
        <v>0.2321</v>
      </c>
      <c r="E650">
        <v>50.952917092014097</v>
      </c>
      <c r="F650">
        <v>0</v>
      </c>
      <c r="G650" t="s">
        <v>49</v>
      </c>
      <c r="H650">
        <v>1.0000000000000001E-5</v>
      </c>
      <c r="I650">
        <v>16</v>
      </c>
      <c r="J650">
        <v>30</v>
      </c>
    </row>
    <row r="651" spans="1:10" x14ac:dyDescent="0.2">
      <c r="A651">
        <v>15</v>
      </c>
      <c r="B651">
        <v>100</v>
      </c>
      <c r="C651">
        <v>1</v>
      </c>
      <c r="D651">
        <v>0.2364</v>
      </c>
      <c r="E651">
        <v>28.394626311957801</v>
      </c>
      <c r="F651">
        <v>0</v>
      </c>
      <c r="G651" t="s">
        <v>49</v>
      </c>
      <c r="H651">
        <v>1E-4</v>
      </c>
      <c r="I651">
        <v>56</v>
      </c>
      <c r="J651">
        <v>30</v>
      </c>
    </row>
    <row r="652" spans="1:10" x14ac:dyDescent="0.2">
      <c r="A652">
        <v>15</v>
      </c>
      <c r="B652">
        <v>100</v>
      </c>
      <c r="C652">
        <v>1</v>
      </c>
      <c r="D652">
        <v>0.25590000000000002</v>
      </c>
      <c r="E652">
        <v>32.379132689908097</v>
      </c>
      <c r="F652">
        <v>0</v>
      </c>
      <c r="G652" t="s">
        <v>49</v>
      </c>
      <c r="H652">
        <v>1E-4</v>
      </c>
      <c r="I652">
        <v>16</v>
      </c>
      <c r="J652">
        <v>30</v>
      </c>
    </row>
    <row r="653" spans="1:10" x14ac:dyDescent="0.2">
      <c r="A653">
        <v>15</v>
      </c>
      <c r="B653">
        <v>100</v>
      </c>
      <c r="C653">
        <v>1</v>
      </c>
      <c r="D653">
        <v>0.2132</v>
      </c>
      <c r="E653">
        <v>50.136121941730302</v>
      </c>
      <c r="F653">
        <v>0</v>
      </c>
      <c r="G653" t="s">
        <v>49</v>
      </c>
      <c r="H653">
        <v>1.0000000000000001E-5</v>
      </c>
      <c r="I653">
        <v>66</v>
      </c>
      <c r="J653">
        <v>30</v>
      </c>
    </row>
    <row r="654" spans="1:10" x14ac:dyDescent="0.2">
      <c r="A654">
        <v>0</v>
      </c>
      <c r="B654">
        <v>100</v>
      </c>
      <c r="C654">
        <v>1</v>
      </c>
      <c r="D654">
        <v>0.24179999999999999</v>
      </c>
      <c r="E654">
        <v>131.13246403913899</v>
      </c>
      <c r="F654">
        <v>0</v>
      </c>
      <c r="G654" t="s">
        <v>49</v>
      </c>
      <c r="H654">
        <v>9.9999999999999995E-7</v>
      </c>
      <c r="I654">
        <v>66</v>
      </c>
      <c r="J654">
        <v>30</v>
      </c>
    </row>
    <row r="655" spans="1:10" x14ac:dyDescent="0.2">
      <c r="A655">
        <v>15</v>
      </c>
      <c r="B655">
        <v>100</v>
      </c>
      <c r="C655">
        <v>1</v>
      </c>
      <c r="D655">
        <v>0.21249999999999999</v>
      </c>
      <c r="E655">
        <v>36.036744586657697</v>
      </c>
      <c r="F655">
        <v>0</v>
      </c>
      <c r="G655" t="s">
        <v>49</v>
      </c>
      <c r="H655">
        <v>1.0000000000000001E-5</v>
      </c>
      <c r="I655">
        <v>56</v>
      </c>
      <c r="J655">
        <v>30</v>
      </c>
    </row>
    <row r="656" spans="1:10" x14ac:dyDescent="0.2">
      <c r="A656">
        <v>15</v>
      </c>
      <c r="B656">
        <v>100</v>
      </c>
      <c r="C656">
        <v>1</v>
      </c>
      <c r="D656">
        <v>0.22470000000000001</v>
      </c>
      <c r="E656">
        <v>49.654105728026401</v>
      </c>
      <c r="F656">
        <v>0</v>
      </c>
      <c r="G656" t="s">
        <v>49</v>
      </c>
      <c r="H656">
        <v>1.0000000000000001E-5</v>
      </c>
      <c r="I656">
        <v>16</v>
      </c>
      <c r="J656">
        <v>30</v>
      </c>
    </row>
    <row r="657" spans="1:11" x14ac:dyDescent="0.2">
      <c r="A657">
        <v>0</v>
      </c>
      <c r="B657">
        <v>100</v>
      </c>
      <c r="C657">
        <v>1</v>
      </c>
      <c r="D657">
        <v>0.25650000000000001</v>
      </c>
      <c r="E657">
        <v>146.99385375808899</v>
      </c>
      <c r="F657">
        <v>0</v>
      </c>
      <c r="G657" t="s">
        <v>49</v>
      </c>
      <c r="H657">
        <v>9.9999999999999995E-7</v>
      </c>
      <c r="I657">
        <v>56</v>
      </c>
      <c r="J657">
        <v>30</v>
      </c>
    </row>
    <row r="658" spans="1:11" x14ac:dyDescent="0.2">
      <c r="A658">
        <v>15</v>
      </c>
      <c r="B658">
        <v>100</v>
      </c>
      <c r="C658">
        <v>1</v>
      </c>
      <c r="D658">
        <v>0.26850000000000002</v>
      </c>
      <c r="E658">
        <v>129.928128754254</v>
      </c>
      <c r="F658">
        <v>0</v>
      </c>
      <c r="G658" t="s">
        <v>49</v>
      </c>
      <c r="H658">
        <v>9.9999999999999995E-7</v>
      </c>
      <c r="I658">
        <v>66</v>
      </c>
      <c r="J658">
        <v>30</v>
      </c>
    </row>
    <row r="659" spans="1:11" x14ac:dyDescent="0.2">
      <c r="A659">
        <v>0</v>
      </c>
      <c r="B659">
        <v>100</v>
      </c>
      <c r="C659">
        <v>1</v>
      </c>
      <c r="D659">
        <v>0.24640000000000001</v>
      </c>
      <c r="E659">
        <v>206.83617212762999</v>
      </c>
      <c r="F659">
        <v>0</v>
      </c>
      <c r="G659" t="s">
        <v>49</v>
      </c>
      <c r="H659">
        <v>9.9999999999999995E-7</v>
      </c>
      <c r="I659">
        <v>16</v>
      </c>
      <c r="J659">
        <v>30</v>
      </c>
    </row>
    <row r="660" spans="1:11" x14ac:dyDescent="0.2">
      <c r="A660">
        <v>15</v>
      </c>
      <c r="B660">
        <v>100</v>
      </c>
      <c r="C660">
        <v>1</v>
      </c>
      <c r="D660">
        <v>0.28029999999999999</v>
      </c>
      <c r="E660">
        <v>149.294792345725</v>
      </c>
      <c r="F660">
        <v>0</v>
      </c>
      <c r="G660" t="s">
        <v>49</v>
      </c>
      <c r="H660">
        <v>9.9999999999999995E-7</v>
      </c>
      <c r="I660">
        <v>56</v>
      </c>
      <c r="J660">
        <v>30</v>
      </c>
    </row>
    <row r="661" spans="1:11" x14ac:dyDescent="0.2">
      <c r="A661">
        <v>15</v>
      </c>
      <c r="B661">
        <v>100</v>
      </c>
      <c r="C661">
        <v>1</v>
      </c>
      <c r="D661">
        <v>0.2172</v>
      </c>
      <c r="E661">
        <v>133.41435714811001</v>
      </c>
      <c r="F661">
        <v>0</v>
      </c>
      <c r="G661" t="s">
        <v>49</v>
      </c>
      <c r="H661">
        <v>9.9999999999999995E-7</v>
      </c>
      <c r="I661">
        <v>16</v>
      </c>
      <c r="J661">
        <v>30</v>
      </c>
    </row>
    <row r="662" spans="1:11" x14ac:dyDescent="0.2">
      <c r="A662">
        <v>0</v>
      </c>
      <c r="B662">
        <v>10</v>
      </c>
      <c r="C662">
        <v>1</v>
      </c>
      <c r="D662">
        <v>6.1100000000000002E-2</v>
      </c>
      <c r="E662">
        <v>0.471284006722271</v>
      </c>
      <c r="F662">
        <v>0</v>
      </c>
      <c r="G662" t="s">
        <v>48</v>
      </c>
      <c r="H662">
        <v>1E-3</v>
      </c>
      <c r="I662">
        <v>66</v>
      </c>
      <c r="J662">
        <v>30</v>
      </c>
      <c r="K662" s="1"/>
    </row>
    <row r="663" spans="1:11" x14ac:dyDescent="0.2">
      <c r="A663">
        <v>0</v>
      </c>
      <c r="B663">
        <v>10</v>
      </c>
      <c r="C663">
        <v>1</v>
      </c>
      <c r="D663">
        <v>0.10299999999999999</v>
      </c>
      <c r="E663">
        <v>0.22670405497774401</v>
      </c>
      <c r="F663">
        <v>0</v>
      </c>
      <c r="G663" t="s">
        <v>48</v>
      </c>
      <c r="H663">
        <v>1E-3</v>
      </c>
      <c r="I663">
        <v>56</v>
      </c>
      <c r="J663">
        <v>30</v>
      </c>
      <c r="K663" s="1"/>
    </row>
    <row r="664" spans="1:11" x14ac:dyDescent="0.2">
      <c r="A664">
        <v>0</v>
      </c>
      <c r="B664">
        <v>10</v>
      </c>
      <c r="C664">
        <v>1</v>
      </c>
      <c r="D664">
        <v>8.1199999999999994E-2</v>
      </c>
      <c r="E664">
        <v>1.05928333196789</v>
      </c>
      <c r="F664">
        <v>0</v>
      </c>
      <c r="G664" t="s">
        <v>48</v>
      </c>
      <c r="H664">
        <v>1E-3</v>
      </c>
      <c r="I664">
        <v>16</v>
      </c>
      <c r="J664">
        <v>30</v>
      </c>
      <c r="K664" s="1"/>
    </row>
    <row r="665" spans="1:11" x14ac:dyDescent="0.2">
      <c r="A665">
        <v>15</v>
      </c>
      <c r="B665">
        <v>10</v>
      </c>
      <c r="C665">
        <v>1</v>
      </c>
      <c r="D665">
        <v>8.1699999999999995E-2</v>
      </c>
      <c r="E665">
        <v>1.64122451422736</v>
      </c>
      <c r="F665">
        <v>0</v>
      </c>
      <c r="G665" t="s">
        <v>48</v>
      </c>
      <c r="H665">
        <v>1E-3</v>
      </c>
      <c r="I665">
        <v>66</v>
      </c>
      <c r="J665">
        <v>30</v>
      </c>
    </row>
    <row r="666" spans="1:11" x14ac:dyDescent="0.2">
      <c r="A666">
        <v>42</v>
      </c>
      <c r="B666">
        <v>10</v>
      </c>
      <c r="C666">
        <v>1</v>
      </c>
      <c r="D666">
        <v>6.6799999999999998E-2</v>
      </c>
      <c r="E666">
        <v>0.61032593389973</v>
      </c>
      <c r="F666">
        <v>0</v>
      </c>
      <c r="G666" t="s">
        <v>48</v>
      </c>
      <c r="H666">
        <v>1E-3</v>
      </c>
      <c r="I666">
        <v>66</v>
      </c>
      <c r="J666">
        <v>30</v>
      </c>
      <c r="K666" s="1"/>
    </row>
    <row r="667" spans="1:11" x14ac:dyDescent="0.2">
      <c r="A667">
        <v>15</v>
      </c>
      <c r="B667">
        <v>10</v>
      </c>
      <c r="C667">
        <v>1</v>
      </c>
      <c r="D667">
        <v>0.1081</v>
      </c>
      <c r="E667">
        <v>0.38605984998866899</v>
      </c>
      <c r="F667">
        <v>0</v>
      </c>
      <c r="G667" t="s">
        <v>48</v>
      </c>
      <c r="H667">
        <v>1E-3</v>
      </c>
      <c r="I667">
        <v>56</v>
      </c>
      <c r="J667">
        <v>30</v>
      </c>
    </row>
    <row r="668" spans="1:11" x14ac:dyDescent="0.2">
      <c r="A668">
        <v>15</v>
      </c>
      <c r="B668">
        <v>10</v>
      </c>
      <c r="C668">
        <v>1</v>
      </c>
      <c r="D668">
        <v>6.8000000000000005E-2</v>
      </c>
      <c r="E668">
        <v>0.53448140388354604</v>
      </c>
      <c r="F668">
        <v>0</v>
      </c>
      <c r="G668" t="s">
        <v>48</v>
      </c>
      <c r="H668">
        <v>1E-3</v>
      </c>
      <c r="I668">
        <v>16</v>
      </c>
      <c r="J668">
        <v>30</v>
      </c>
    </row>
    <row r="669" spans="1:11" x14ac:dyDescent="0.2">
      <c r="A669">
        <v>89</v>
      </c>
      <c r="B669">
        <v>10</v>
      </c>
      <c r="C669">
        <v>1</v>
      </c>
      <c r="D669">
        <v>7.6999999999999999E-2</v>
      </c>
      <c r="E669">
        <v>0.68491342663764898</v>
      </c>
      <c r="F669">
        <v>0</v>
      </c>
      <c r="G669" t="s">
        <v>48</v>
      </c>
      <c r="H669">
        <v>1E-3</v>
      </c>
      <c r="I669">
        <v>66</v>
      </c>
      <c r="J669">
        <v>30</v>
      </c>
    </row>
    <row r="670" spans="1:11" x14ac:dyDescent="0.2">
      <c r="A670">
        <v>42</v>
      </c>
      <c r="B670">
        <v>10</v>
      </c>
      <c r="C670">
        <v>1</v>
      </c>
      <c r="D670">
        <v>7.5800000000000006E-2</v>
      </c>
      <c r="E670">
        <v>1.20628843689337</v>
      </c>
      <c r="F670">
        <v>0</v>
      </c>
      <c r="G670" t="s">
        <v>48</v>
      </c>
      <c r="H670">
        <v>1E-3</v>
      </c>
      <c r="I670">
        <v>56</v>
      </c>
      <c r="J670">
        <v>30</v>
      </c>
    </row>
    <row r="671" spans="1:11" x14ac:dyDescent="0.2">
      <c r="A671">
        <v>89</v>
      </c>
      <c r="B671">
        <v>10</v>
      </c>
      <c r="C671">
        <v>1</v>
      </c>
      <c r="D671">
        <v>9.11E-2</v>
      </c>
      <c r="E671">
        <v>0.45915705896914</v>
      </c>
      <c r="F671">
        <v>0</v>
      </c>
      <c r="G671" t="s">
        <v>48</v>
      </c>
      <c r="H671">
        <v>1E-3</v>
      </c>
      <c r="I671">
        <v>56</v>
      </c>
      <c r="J671">
        <v>30</v>
      </c>
    </row>
    <row r="672" spans="1:11" x14ac:dyDescent="0.2">
      <c r="A672">
        <v>0</v>
      </c>
      <c r="B672">
        <v>10</v>
      </c>
      <c r="C672">
        <v>1</v>
      </c>
      <c r="D672">
        <v>2.6800000000000001E-2</v>
      </c>
      <c r="E672">
        <v>3.49524328485131</v>
      </c>
      <c r="F672">
        <v>0</v>
      </c>
      <c r="G672" t="s">
        <v>48</v>
      </c>
      <c r="H672">
        <v>1E-4</v>
      </c>
      <c r="I672">
        <v>66</v>
      </c>
      <c r="J672">
        <v>30</v>
      </c>
    </row>
    <row r="673" spans="1:11" x14ac:dyDescent="0.2">
      <c r="A673">
        <v>138</v>
      </c>
      <c r="B673">
        <v>10</v>
      </c>
      <c r="C673">
        <v>1</v>
      </c>
      <c r="D673">
        <v>7.2900000000000006E-2</v>
      </c>
      <c r="E673">
        <v>0.45841472176834902</v>
      </c>
      <c r="F673">
        <v>0</v>
      </c>
      <c r="G673" t="s">
        <v>48</v>
      </c>
      <c r="H673">
        <v>1E-3</v>
      </c>
      <c r="I673">
        <v>66</v>
      </c>
      <c r="J673">
        <v>30</v>
      </c>
    </row>
    <row r="674" spans="1:11" x14ac:dyDescent="0.2">
      <c r="A674">
        <v>42</v>
      </c>
      <c r="B674">
        <v>10</v>
      </c>
      <c r="C674">
        <v>1</v>
      </c>
      <c r="D674">
        <v>7.2900000000000006E-2</v>
      </c>
      <c r="E674">
        <v>0.88087870692834203</v>
      </c>
      <c r="F674">
        <v>0</v>
      </c>
      <c r="G674" t="s">
        <v>48</v>
      </c>
      <c r="H674">
        <v>1E-3</v>
      </c>
      <c r="I674">
        <v>16</v>
      </c>
      <c r="J674">
        <v>30</v>
      </c>
    </row>
    <row r="675" spans="1:11" x14ac:dyDescent="0.2">
      <c r="A675">
        <v>89</v>
      </c>
      <c r="B675">
        <v>10</v>
      </c>
      <c r="C675">
        <v>1</v>
      </c>
      <c r="D675">
        <v>6.4500000000000002E-2</v>
      </c>
      <c r="E675">
        <v>0.4519117269665</v>
      </c>
      <c r="F675">
        <v>0</v>
      </c>
      <c r="G675" t="s">
        <v>48</v>
      </c>
      <c r="H675">
        <v>1E-3</v>
      </c>
      <c r="I675">
        <v>16</v>
      </c>
      <c r="J675">
        <v>30</v>
      </c>
    </row>
    <row r="676" spans="1:11" x14ac:dyDescent="0.2">
      <c r="A676">
        <v>138</v>
      </c>
      <c r="B676">
        <v>10</v>
      </c>
      <c r="C676">
        <v>1</v>
      </c>
      <c r="D676">
        <v>0.1021</v>
      </c>
      <c r="E676">
        <v>0.51923301583155901</v>
      </c>
      <c r="F676">
        <v>0</v>
      </c>
      <c r="G676" t="s">
        <v>48</v>
      </c>
      <c r="H676">
        <v>1E-3</v>
      </c>
      <c r="I676">
        <v>56</v>
      </c>
      <c r="J676">
        <v>30</v>
      </c>
    </row>
    <row r="677" spans="1:11" x14ac:dyDescent="0.2">
      <c r="A677">
        <v>15</v>
      </c>
      <c r="B677">
        <v>10</v>
      </c>
      <c r="C677">
        <v>1</v>
      </c>
      <c r="D677">
        <v>3.9199999999999999E-2</v>
      </c>
      <c r="E677">
        <v>2.7950284308753899</v>
      </c>
      <c r="F677">
        <v>0</v>
      </c>
      <c r="G677" t="s">
        <v>48</v>
      </c>
      <c r="H677">
        <v>1E-4</v>
      </c>
      <c r="I677">
        <v>66</v>
      </c>
      <c r="J677">
        <v>30</v>
      </c>
    </row>
    <row r="678" spans="1:11" x14ac:dyDescent="0.2">
      <c r="A678">
        <v>0</v>
      </c>
      <c r="B678">
        <v>10</v>
      </c>
      <c r="C678">
        <v>1</v>
      </c>
      <c r="D678">
        <v>3.1099999999999999E-2</v>
      </c>
      <c r="E678">
        <v>1.5463482309132801</v>
      </c>
      <c r="F678">
        <v>0</v>
      </c>
      <c r="G678" t="s">
        <v>48</v>
      </c>
      <c r="H678">
        <v>1E-4</v>
      </c>
      <c r="I678">
        <v>56</v>
      </c>
      <c r="J678">
        <v>30</v>
      </c>
    </row>
    <row r="679" spans="1:11" x14ac:dyDescent="0.2">
      <c r="A679">
        <v>138</v>
      </c>
      <c r="B679">
        <v>10</v>
      </c>
      <c r="C679">
        <v>1</v>
      </c>
      <c r="D679">
        <v>5.5500000000000001E-2</v>
      </c>
      <c r="E679">
        <v>0.82259362610056996</v>
      </c>
      <c r="F679">
        <v>0</v>
      </c>
      <c r="G679" t="s">
        <v>48</v>
      </c>
      <c r="H679">
        <v>1E-3</v>
      </c>
      <c r="I679">
        <v>16</v>
      </c>
      <c r="J679">
        <v>30</v>
      </c>
    </row>
    <row r="680" spans="1:11" x14ac:dyDescent="0.2">
      <c r="A680">
        <v>42</v>
      </c>
      <c r="B680">
        <v>10</v>
      </c>
      <c r="C680">
        <v>1</v>
      </c>
      <c r="D680">
        <v>3.0700000000000002E-2</v>
      </c>
      <c r="E680">
        <v>3.0509128500707399</v>
      </c>
      <c r="F680">
        <v>0</v>
      </c>
      <c r="G680" t="s">
        <v>48</v>
      </c>
      <c r="H680">
        <v>1E-4</v>
      </c>
      <c r="I680">
        <v>66</v>
      </c>
      <c r="J680">
        <v>30</v>
      </c>
    </row>
    <row r="681" spans="1:11" x14ac:dyDescent="0.2">
      <c r="A681">
        <v>89</v>
      </c>
      <c r="B681">
        <v>10</v>
      </c>
      <c r="C681">
        <v>1</v>
      </c>
      <c r="D681">
        <v>2.93E-2</v>
      </c>
      <c r="E681">
        <v>3.9758809460326998</v>
      </c>
      <c r="F681">
        <v>0</v>
      </c>
      <c r="G681" t="s">
        <v>48</v>
      </c>
      <c r="H681">
        <v>1E-4</v>
      </c>
      <c r="I681">
        <v>66</v>
      </c>
      <c r="J681">
        <v>30</v>
      </c>
    </row>
    <row r="682" spans="1:11" x14ac:dyDescent="0.2">
      <c r="A682">
        <v>138</v>
      </c>
      <c r="B682">
        <v>10</v>
      </c>
      <c r="C682">
        <v>1</v>
      </c>
      <c r="D682">
        <v>4.7399999999999998E-2</v>
      </c>
      <c r="E682">
        <v>2.6249875873327202</v>
      </c>
      <c r="F682">
        <v>0</v>
      </c>
      <c r="G682" t="s">
        <v>48</v>
      </c>
      <c r="H682">
        <v>1E-4</v>
      </c>
      <c r="I682">
        <v>66</v>
      </c>
      <c r="J682">
        <v>30</v>
      </c>
    </row>
    <row r="683" spans="1:11" x14ac:dyDescent="0.2">
      <c r="A683">
        <v>42</v>
      </c>
      <c r="B683">
        <v>10</v>
      </c>
      <c r="C683">
        <v>1</v>
      </c>
      <c r="D683">
        <v>6.2700000000000006E-2</v>
      </c>
      <c r="E683">
        <v>2.10364353004843</v>
      </c>
      <c r="F683">
        <v>0</v>
      </c>
      <c r="G683" t="s">
        <v>48</v>
      </c>
      <c r="H683">
        <v>1E-4</v>
      </c>
      <c r="I683">
        <v>56</v>
      </c>
      <c r="J683">
        <v>30</v>
      </c>
    </row>
    <row r="684" spans="1:11" x14ac:dyDescent="0.2">
      <c r="A684">
        <v>0</v>
      </c>
      <c r="B684">
        <v>10</v>
      </c>
      <c r="C684">
        <v>1</v>
      </c>
      <c r="D684">
        <v>4.4400000000000002E-2</v>
      </c>
      <c r="E684">
        <v>3.97609912091866</v>
      </c>
      <c r="F684">
        <v>0</v>
      </c>
      <c r="G684" t="s">
        <v>48</v>
      </c>
      <c r="H684">
        <v>1E-4</v>
      </c>
      <c r="I684">
        <v>16</v>
      </c>
      <c r="J684">
        <v>30</v>
      </c>
    </row>
    <row r="685" spans="1:11" x14ac:dyDescent="0.2">
      <c r="A685">
        <v>15</v>
      </c>
      <c r="B685">
        <v>10</v>
      </c>
      <c r="C685">
        <v>1</v>
      </c>
      <c r="D685">
        <v>4.4999999999999998E-2</v>
      </c>
      <c r="E685">
        <v>4.69317894103005</v>
      </c>
      <c r="F685">
        <v>0</v>
      </c>
      <c r="G685" t="s">
        <v>48</v>
      </c>
      <c r="H685">
        <v>1E-4</v>
      </c>
      <c r="I685">
        <v>56</v>
      </c>
      <c r="J685">
        <v>30</v>
      </c>
    </row>
    <row r="686" spans="1:11" x14ac:dyDescent="0.2">
      <c r="A686">
        <v>138</v>
      </c>
      <c r="B686">
        <v>10</v>
      </c>
      <c r="C686">
        <v>1</v>
      </c>
      <c r="D686">
        <v>6.8500000000000005E-2</v>
      </c>
      <c r="E686">
        <v>1.7110822256654501</v>
      </c>
      <c r="F686">
        <v>0</v>
      </c>
      <c r="G686" t="s">
        <v>48</v>
      </c>
      <c r="H686">
        <v>1E-4</v>
      </c>
      <c r="I686">
        <v>56</v>
      </c>
      <c r="J686">
        <v>30</v>
      </c>
    </row>
    <row r="687" spans="1:11" x14ac:dyDescent="0.2">
      <c r="A687">
        <v>89</v>
      </c>
      <c r="B687">
        <v>10</v>
      </c>
      <c r="C687">
        <v>1</v>
      </c>
      <c r="D687">
        <v>6.0699999999999997E-2</v>
      </c>
      <c r="E687">
        <v>3.62063701031729</v>
      </c>
      <c r="F687">
        <v>0</v>
      </c>
      <c r="G687" t="s">
        <v>48</v>
      </c>
      <c r="H687">
        <v>1E-4</v>
      </c>
      <c r="I687">
        <v>56</v>
      </c>
      <c r="J687">
        <v>30</v>
      </c>
      <c r="K687" s="1"/>
    </row>
    <row r="688" spans="1:11" x14ac:dyDescent="0.2">
      <c r="A688">
        <v>15</v>
      </c>
      <c r="B688">
        <v>10</v>
      </c>
      <c r="C688">
        <v>1</v>
      </c>
      <c r="D688">
        <v>5.8700000000000002E-2</v>
      </c>
      <c r="E688">
        <v>2.7070177197456302</v>
      </c>
      <c r="F688">
        <v>0</v>
      </c>
      <c r="G688" t="s">
        <v>48</v>
      </c>
      <c r="H688">
        <v>1E-4</v>
      </c>
      <c r="I688">
        <v>16</v>
      </c>
      <c r="J688">
        <v>30</v>
      </c>
      <c r="K688" s="1"/>
    </row>
    <row r="689" spans="1:10" x14ac:dyDescent="0.2">
      <c r="A689">
        <v>42</v>
      </c>
      <c r="B689">
        <v>10</v>
      </c>
      <c r="C689">
        <v>1</v>
      </c>
      <c r="D689">
        <v>5.11E-2</v>
      </c>
      <c r="E689">
        <v>3.3113157679326801</v>
      </c>
      <c r="F689">
        <v>0</v>
      </c>
      <c r="G689" t="s">
        <v>48</v>
      </c>
      <c r="H689">
        <v>1E-4</v>
      </c>
      <c r="I689">
        <v>16</v>
      </c>
      <c r="J689">
        <v>30</v>
      </c>
    </row>
    <row r="690" spans="1:10" x14ac:dyDescent="0.2">
      <c r="A690">
        <v>138</v>
      </c>
      <c r="B690">
        <v>10</v>
      </c>
      <c r="C690">
        <v>1</v>
      </c>
      <c r="D690">
        <v>4.1700000000000001E-2</v>
      </c>
      <c r="E690">
        <v>1.86827770201489</v>
      </c>
      <c r="F690">
        <v>0</v>
      </c>
      <c r="G690" t="s">
        <v>48</v>
      </c>
      <c r="H690">
        <v>1E-4</v>
      </c>
      <c r="I690">
        <v>16</v>
      </c>
      <c r="J690">
        <v>30</v>
      </c>
    </row>
    <row r="691" spans="1:10" x14ac:dyDescent="0.2">
      <c r="A691">
        <v>0</v>
      </c>
      <c r="B691">
        <v>10</v>
      </c>
      <c r="C691">
        <v>1</v>
      </c>
      <c r="D691">
        <v>2.1000000000000001E-2</v>
      </c>
      <c r="E691">
        <v>4.9631510619074097</v>
      </c>
      <c r="F691">
        <v>0</v>
      </c>
      <c r="G691" t="s">
        <v>48</v>
      </c>
      <c r="H691">
        <v>1.0000000000000001E-5</v>
      </c>
      <c r="I691">
        <v>66</v>
      </c>
      <c r="J691">
        <v>30</v>
      </c>
    </row>
    <row r="692" spans="1:10" x14ac:dyDescent="0.2">
      <c r="A692">
        <v>89</v>
      </c>
      <c r="B692">
        <v>10</v>
      </c>
      <c r="C692">
        <v>1</v>
      </c>
      <c r="D692">
        <v>3.5200000000000002E-2</v>
      </c>
      <c r="E692">
        <v>2.3899020832031899</v>
      </c>
      <c r="F692">
        <v>0</v>
      </c>
      <c r="G692" t="s">
        <v>48</v>
      </c>
      <c r="H692">
        <v>1E-4</v>
      </c>
      <c r="I692">
        <v>16</v>
      </c>
      <c r="J692">
        <v>30</v>
      </c>
    </row>
    <row r="693" spans="1:10" x14ac:dyDescent="0.2">
      <c r="A693">
        <v>138</v>
      </c>
      <c r="B693">
        <v>10</v>
      </c>
      <c r="C693">
        <v>1</v>
      </c>
      <c r="D693">
        <v>2.4799999999999999E-2</v>
      </c>
      <c r="E693">
        <v>5.5199598567560297</v>
      </c>
      <c r="F693">
        <v>0</v>
      </c>
      <c r="G693" t="s">
        <v>48</v>
      </c>
      <c r="H693">
        <v>1.0000000000000001E-5</v>
      </c>
      <c r="I693">
        <v>66</v>
      </c>
      <c r="J693">
        <v>30</v>
      </c>
    </row>
    <row r="694" spans="1:10" x14ac:dyDescent="0.2">
      <c r="A694">
        <v>42</v>
      </c>
      <c r="B694">
        <v>10</v>
      </c>
      <c r="C694">
        <v>1</v>
      </c>
      <c r="D694">
        <v>2.9100000000000001E-2</v>
      </c>
      <c r="E694">
        <v>6.3428735099732796</v>
      </c>
      <c r="F694">
        <v>0</v>
      </c>
      <c r="G694" t="s">
        <v>48</v>
      </c>
      <c r="H694">
        <v>1.0000000000000001E-5</v>
      </c>
      <c r="I694">
        <v>66</v>
      </c>
      <c r="J694">
        <v>30</v>
      </c>
    </row>
    <row r="695" spans="1:10" x14ac:dyDescent="0.2">
      <c r="A695">
        <v>15</v>
      </c>
      <c r="B695">
        <v>10</v>
      </c>
      <c r="C695">
        <v>1</v>
      </c>
      <c r="D695">
        <v>1.9E-2</v>
      </c>
      <c r="E695">
        <v>6.5854574819095397</v>
      </c>
      <c r="F695">
        <v>0</v>
      </c>
      <c r="G695" t="s">
        <v>48</v>
      </c>
      <c r="H695">
        <v>1.0000000000000001E-5</v>
      </c>
      <c r="I695">
        <v>66</v>
      </c>
      <c r="J695">
        <v>30</v>
      </c>
    </row>
    <row r="696" spans="1:10" x14ac:dyDescent="0.2">
      <c r="A696">
        <v>89</v>
      </c>
      <c r="B696">
        <v>10</v>
      </c>
      <c r="C696">
        <v>1</v>
      </c>
      <c r="D696">
        <v>2.2499999999999999E-2</v>
      </c>
      <c r="E696">
        <v>4.26216628728434</v>
      </c>
      <c r="F696">
        <v>0</v>
      </c>
      <c r="G696" t="s">
        <v>48</v>
      </c>
      <c r="H696">
        <v>1.0000000000000001E-5</v>
      </c>
      <c r="I696">
        <v>66</v>
      </c>
      <c r="J696">
        <v>30</v>
      </c>
    </row>
    <row r="697" spans="1:10" x14ac:dyDescent="0.2">
      <c r="A697">
        <v>0</v>
      </c>
      <c r="B697">
        <v>10</v>
      </c>
      <c r="C697">
        <v>1</v>
      </c>
      <c r="D697">
        <v>2.64E-2</v>
      </c>
      <c r="E697">
        <v>6.4569452190771699</v>
      </c>
      <c r="F697">
        <v>0</v>
      </c>
      <c r="G697" t="s">
        <v>48</v>
      </c>
      <c r="H697">
        <v>1.0000000000000001E-5</v>
      </c>
      <c r="I697">
        <v>56</v>
      </c>
      <c r="J697">
        <v>30</v>
      </c>
    </row>
    <row r="698" spans="1:10" x14ac:dyDescent="0.2">
      <c r="A698">
        <v>15</v>
      </c>
      <c r="B698">
        <v>10</v>
      </c>
      <c r="C698">
        <v>1</v>
      </c>
      <c r="D698">
        <v>2.2800000000000001E-2</v>
      </c>
      <c r="E698">
        <v>4.6820087139494699</v>
      </c>
      <c r="F698">
        <v>0</v>
      </c>
      <c r="G698" t="s">
        <v>48</v>
      </c>
      <c r="H698">
        <v>1.0000000000000001E-5</v>
      </c>
      <c r="I698">
        <v>56</v>
      </c>
      <c r="J698">
        <v>30</v>
      </c>
    </row>
    <row r="699" spans="1:10" x14ac:dyDescent="0.2">
      <c r="A699">
        <v>89</v>
      </c>
      <c r="B699">
        <v>10</v>
      </c>
      <c r="C699">
        <v>1</v>
      </c>
      <c r="D699">
        <v>2.6499999999999999E-2</v>
      </c>
      <c r="E699">
        <v>4.22414152603596</v>
      </c>
      <c r="F699">
        <v>0</v>
      </c>
      <c r="G699" t="s">
        <v>48</v>
      </c>
      <c r="H699">
        <v>1.0000000000000001E-5</v>
      </c>
      <c r="I699">
        <v>56</v>
      </c>
      <c r="J699">
        <v>30</v>
      </c>
    </row>
    <row r="700" spans="1:10" x14ac:dyDescent="0.2">
      <c r="A700">
        <v>138</v>
      </c>
      <c r="B700">
        <v>10</v>
      </c>
      <c r="C700">
        <v>1</v>
      </c>
      <c r="D700">
        <v>2.5399999999999999E-2</v>
      </c>
      <c r="E700">
        <v>5.6226916508749101</v>
      </c>
      <c r="F700">
        <v>0</v>
      </c>
      <c r="G700" t="s">
        <v>48</v>
      </c>
      <c r="H700">
        <v>1.0000000000000001E-5</v>
      </c>
      <c r="I700">
        <v>56</v>
      </c>
      <c r="J700">
        <v>30</v>
      </c>
    </row>
    <row r="701" spans="1:10" x14ac:dyDescent="0.2">
      <c r="A701">
        <v>42</v>
      </c>
      <c r="B701">
        <v>10</v>
      </c>
      <c r="C701">
        <v>1</v>
      </c>
      <c r="D701">
        <v>3.2399999999999998E-2</v>
      </c>
      <c r="E701">
        <v>6.3472589710727298</v>
      </c>
      <c r="F701">
        <v>0</v>
      </c>
      <c r="G701" t="s">
        <v>48</v>
      </c>
      <c r="H701">
        <v>1.0000000000000001E-5</v>
      </c>
      <c r="I701">
        <v>56</v>
      </c>
      <c r="J701">
        <v>30</v>
      </c>
    </row>
    <row r="702" spans="1:10" x14ac:dyDescent="0.2">
      <c r="A702">
        <v>0</v>
      </c>
      <c r="B702">
        <v>10</v>
      </c>
      <c r="C702">
        <v>1</v>
      </c>
      <c r="D702">
        <v>3.1800000000000002E-2</v>
      </c>
      <c r="E702">
        <v>5.6538885259069502</v>
      </c>
      <c r="F702">
        <v>0</v>
      </c>
      <c r="G702" t="s">
        <v>48</v>
      </c>
      <c r="H702">
        <v>1.0000000000000001E-5</v>
      </c>
      <c r="I702">
        <v>16</v>
      </c>
      <c r="J702">
        <v>30</v>
      </c>
    </row>
    <row r="703" spans="1:10" x14ac:dyDescent="0.2">
      <c r="A703">
        <v>89</v>
      </c>
      <c r="B703">
        <v>10</v>
      </c>
      <c r="C703">
        <v>1</v>
      </c>
      <c r="D703">
        <v>3.7999999999999999E-2</v>
      </c>
      <c r="E703">
        <v>5.5786965279839897</v>
      </c>
      <c r="F703">
        <v>0</v>
      </c>
      <c r="G703" t="s">
        <v>48</v>
      </c>
      <c r="H703">
        <v>1.0000000000000001E-5</v>
      </c>
      <c r="I703">
        <v>16</v>
      </c>
      <c r="J703">
        <v>30</v>
      </c>
    </row>
    <row r="704" spans="1:10" x14ac:dyDescent="0.2">
      <c r="A704">
        <v>42</v>
      </c>
      <c r="B704">
        <v>10</v>
      </c>
      <c r="C704">
        <v>1</v>
      </c>
      <c r="D704">
        <v>3.4500000000000003E-2</v>
      </c>
      <c r="E704">
        <v>4.9957693242467904</v>
      </c>
      <c r="F704">
        <v>0</v>
      </c>
      <c r="G704" t="s">
        <v>48</v>
      </c>
      <c r="H704">
        <v>1.0000000000000001E-5</v>
      </c>
      <c r="I704">
        <v>16</v>
      </c>
      <c r="J704">
        <v>30</v>
      </c>
    </row>
    <row r="705" spans="1:10" x14ac:dyDescent="0.2">
      <c r="A705">
        <v>15</v>
      </c>
      <c r="B705">
        <v>10</v>
      </c>
      <c r="C705">
        <v>1</v>
      </c>
      <c r="D705">
        <v>3.6400000000000002E-2</v>
      </c>
      <c r="E705">
        <v>8.0328260911628604</v>
      </c>
      <c r="F705">
        <v>0</v>
      </c>
      <c r="G705" t="s">
        <v>48</v>
      </c>
      <c r="H705">
        <v>1.0000000000000001E-5</v>
      </c>
      <c r="I705">
        <v>16</v>
      </c>
      <c r="J705">
        <v>30</v>
      </c>
    </row>
    <row r="706" spans="1:10" x14ac:dyDescent="0.2">
      <c r="A706">
        <v>138</v>
      </c>
      <c r="B706">
        <v>10</v>
      </c>
      <c r="C706">
        <v>1</v>
      </c>
      <c r="D706">
        <v>4.0399999999999998E-2</v>
      </c>
      <c r="E706">
        <v>7.13524888828396</v>
      </c>
      <c r="F706">
        <v>0</v>
      </c>
      <c r="G706" t="s">
        <v>48</v>
      </c>
      <c r="H706">
        <v>1.0000000000000001E-5</v>
      </c>
      <c r="I706">
        <v>16</v>
      </c>
      <c r="J706">
        <v>30</v>
      </c>
    </row>
    <row r="707" spans="1:10" x14ac:dyDescent="0.2">
      <c r="A707">
        <v>0</v>
      </c>
      <c r="B707">
        <v>10</v>
      </c>
      <c r="C707">
        <v>1</v>
      </c>
      <c r="D707">
        <v>4.2900000000000001E-2</v>
      </c>
      <c r="E707">
        <v>19.7810804042965</v>
      </c>
      <c r="F707">
        <v>0</v>
      </c>
      <c r="G707" t="s">
        <v>48</v>
      </c>
      <c r="H707">
        <v>9.9999999999999995E-7</v>
      </c>
      <c r="I707">
        <v>66</v>
      </c>
      <c r="J707">
        <v>30</v>
      </c>
    </row>
    <row r="708" spans="1:10" x14ac:dyDescent="0.2">
      <c r="A708">
        <v>138</v>
      </c>
      <c r="B708">
        <v>10</v>
      </c>
      <c r="C708">
        <v>1</v>
      </c>
      <c r="D708">
        <v>3.3799999999999997E-2</v>
      </c>
      <c r="E708">
        <v>14.2625659299083</v>
      </c>
      <c r="F708">
        <v>0</v>
      </c>
      <c r="G708" t="s">
        <v>48</v>
      </c>
      <c r="H708">
        <v>9.9999999999999995E-7</v>
      </c>
      <c r="I708">
        <v>66</v>
      </c>
      <c r="J708">
        <v>30</v>
      </c>
    </row>
    <row r="709" spans="1:10" x14ac:dyDescent="0.2">
      <c r="A709">
        <v>89</v>
      </c>
      <c r="B709">
        <v>10</v>
      </c>
      <c r="C709">
        <v>1</v>
      </c>
      <c r="D709">
        <v>3.0800000000000001E-2</v>
      </c>
      <c r="E709">
        <v>17.247095351107401</v>
      </c>
      <c r="F709">
        <v>0</v>
      </c>
      <c r="G709" t="s">
        <v>48</v>
      </c>
      <c r="H709">
        <v>9.9999999999999995E-7</v>
      </c>
      <c r="I709">
        <v>66</v>
      </c>
      <c r="J709">
        <v>30</v>
      </c>
    </row>
    <row r="710" spans="1:10" x14ac:dyDescent="0.2">
      <c r="A710">
        <v>42</v>
      </c>
      <c r="B710">
        <v>10</v>
      </c>
      <c r="C710">
        <v>1</v>
      </c>
      <c r="D710">
        <v>4.2799999999999998E-2</v>
      </c>
      <c r="E710">
        <v>18.044645027257499</v>
      </c>
      <c r="F710">
        <v>0</v>
      </c>
      <c r="G710" t="s">
        <v>48</v>
      </c>
      <c r="H710">
        <v>9.9999999999999995E-7</v>
      </c>
      <c r="I710">
        <v>66</v>
      </c>
      <c r="J710">
        <v>30</v>
      </c>
    </row>
    <row r="711" spans="1:10" x14ac:dyDescent="0.2">
      <c r="A711">
        <v>15</v>
      </c>
      <c r="B711">
        <v>10</v>
      </c>
      <c r="C711">
        <v>1</v>
      </c>
      <c r="D711">
        <v>2.81E-2</v>
      </c>
      <c r="E711">
        <v>19.995471402071399</v>
      </c>
      <c r="F711">
        <v>0</v>
      </c>
      <c r="G711" t="s">
        <v>48</v>
      </c>
      <c r="H711">
        <v>9.9999999999999995E-7</v>
      </c>
      <c r="I711">
        <v>66</v>
      </c>
      <c r="J711">
        <v>30</v>
      </c>
    </row>
    <row r="712" spans="1:10" x14ac:dyDescent="0.2">
      <c r="A712">
        <v>89</v>
      </c>
      <c r="B712">
        <v>10</v>
      </c>
      <c r="C712">
        <v>1</v>
      </c>
      <c r="D712">
        <v>6.2899999999999998E-2</v>
      </c>
      <c r="E712">
        <v>16.5764896781183</v>
      </c>
      <c r="F712">
        <v>0</v>
      </c>
      <c r="G712" t="s">
        <v>48</v>
      </c>
      <c r="H712">
        <v>9.9999999999999995E-7</v>
      </c>
      <c r="I712">
        <v>56</v>
      </c>
      <c r="J712">
        <v>30</v>
      </c>
    </row>
    <row r="713" spans="1:10" x14ac:dyDescent="0.2">
      <c r="A713">
        <v>42</v>
      </c>
      <c r="B713">
        <v>10</v>
      </c>
      <c r="C713">
        <v>1</v>
      </c>
      <c r="D713">
        <v>5.0599999999999999E-2</v>
      </c>
      <c r="E713">
        <v>18.403993618208901</v>
      </c>
      <c r="F713">
        <v>0</v>
      </c>
      <c r="G713" t="s">
        <v>48</v>
      </c>
      <c r="H713">
        <v>9.9999999999999995E-7</v>
      </c>
      <c r="I713">
        <v>56</v>
      </c>
      <c r="J713">
        <v>30</v>
      </c>
    </row>
    <row r="714" spans="1:10" x14ac:dyDescent="0.2">
      <c r="A714">
        <v>15</v>
      </c>
      <c r="B714">
        <v>10</v>
      </c>
      <c r="C714">
        <v>1</v>
      </c>
      <c r="D714">
        <v>4.2200000000000001E-2</v>
      </c>
      <c r="E714">
        <v>16.435447144322001</v>
      </c>
      <c r="F714">
        <v>0</v>
      </c>
      <c r="G714" t="s">
        <v>48</v>
      </c>
      <c r="H714">
        <v>9.9999999999999995E-7</v>
      </c>
      <c r="I714">
        <v>56</v>
      </c>
      <c r="J714">
        <v>30</v>
      </c>
    </row>
    <row r="715" spans="1:10" x14ac:dyDescent="0.2">
      <c r="A715">
        <v>0</v>
      </c>
      <c r="B715">
        <v>10</v>
      </c>
      <c r="C715">
        <v>1</v>
      </c>
      <c r="D715">
        <v>3.5400000000000001E-2</v>
      </c>
      <c r="E715">
        <v>24.223259149584901</v>
      </c>
      <c r="F715">
        <v>0</v>
      </c>
      <c r="G715" t="s">
        <v>48</v>
      </c>
      <c r="H715">
        <v>9.9999999999999995E-7</v>
      </c>
      <c r="I715">
        <v>56</v>
      </c>
      <c r="J715">
        <v>30</v>
      </c>
    </row>
    <row r="716" spans="1:10" x14ac:dyDescent="0.2">
      <c r="A716">
        <v>138</v>
      </c>
      <c r="B716">
        <v>10</v>
      </c>
      <c r="C716">
        <v>1</v>
      </c>
      <c r="D716">
        <v>6.4600000000000005E-2</v>
      </c>
      <c r="E716">
        <v>29.2094775112345</v>
      </c>
      <c r="F716">
        <v>0</v>
      </c>
      <c r="G716" t="s">
        <v>48</v>
      </c>
      <c r="H716">
        <v>9.9999999999999995E-7</v>
      </c>
      <c r="I716">
        <v>56</v>
      </c>
      <c r="J716">
        <v>30</v>
      </c>
    </row>
    <row r="717" spans="1:10" x14ac:dyDescent="0.2">
      <c r="A717">
        <v>42</v>
      </c>
      <c r="B717">
        <v>10</v>
      </c>
      <c r="C717">
        <v>1</v>
      </c>
      <c r="D717">
        <v>4.3900000000000002E-2</v>
      </c>
      <c r="E717">
        <v>14.5530624841339</v>
      </c>
      <c r="F717">
        <v>0</v>
      </c>
      <c r="G717" t="s">
        <v>48</v>
      </c>
      <c r="H717">
        <v>9.9999999999999995E-7</v>
      </c>
      <c r="I717">
        <v>16</v>
      </c>
      <c r="J717">
        <v>30</v>
      </c>
    </row>
    <row r="718" spans="1:10" x14ac:dyDescent="0.2">
      <c r="A718">
        <v>89</v>
      </c>
      <c r="B718">
        <v>10</v>
      </c>
      <c r="C718">
        <v>1</v>
      </c>
      <c r="D718">
        <v>3.5200000000000002E-2</v>
      </c>
      <c r="E718">
        <v>17.555197536013999</v>
      </c>
      <c r="F718">
        <v>0</v>
      </c>
      <c r="G718" t="s">
        <v>48</v>
      </c>
      <c r="H718">
        <v>9.9999999999999995E-7</v>
      </c>
      <c r="I718">
        <v>16</v>
      </c>
      <c r="J718">
        <v>30</v>
      </c>
    </row>
    <row r="719" spans="1:10" x14ac:dyDescent="0.2">
      <c r="A719">
        <v>15</v>
      </c>
      <c r="B719">
        <v>10</v>
      </c>
      <c r="C719">
        <v>1</v>
      </c>
      <c r="D719">
        <v>4.2299999999999997E-2</v>
      </c>
      <c r="E719">
        <v>16.5446423231624</v>
      </c>
      <c r="F719">
        <v>0</v>
      </c>
      <c r="G719" t="s">
        <v>48</v>
      </c>
      <c r="H719">
        <v>9.9999999999999995E-7</v>
      </c>
      <c r="I719">
        <v>16</v>
      </c>
      <c r="J719">
        <v>30</v>
      </c>
    </row>
    <row r="720" spans="1:10" x14ac:dyDescent="0.2">
      <c r="A720">
        <v>42</v>
      </c>
      <c r="B720">
        <v>50</v>
      </c>
      <c r="C720">
        <v>1</v>
      </c>
      <c r="D720">
        <v>0.12570000000000001</v>
      </c>
      <c r="E720">
        <v>2.3319004462100499</v>
      </c>
      <c r="F720">
        <v>0</v>
      </c>
      <c r="G720" t="s">
        <v>48</v>
      </c>
      <c r="H720">
        <v>1E-3</v>
      </c>
      <c r="I720">
        <v>66</v>
      </c>
      <c r="J720">
        <v>30</v>
      </c>
    </row>
    <row r="721" spans="1:10" x14ac:dyDescent="0.2">
      <c r="A721">
        <v>89</v>
      </c>
      <c r="B721">
        <v>50</v>
      </c>
      <c r="C721">
        <v>1</v>
      </c>
      <c r="D721">
        <v>0.15160000000000001</v>
      </c>
      <c r="E721">
        <v>2.8644923828542201</v>
      </c>
      <c r="F721">
        <v>0</v>
      </c>
      <c r="G721" t="s">
        <v>48</v>
      </c>
      <c r="H721" s="1">
        <v>1E-3</v>
      </c>
      <c r="I721">
        <v>66</v>
      </c>
      <c r="J721">
        <v>30</v>
      </c>
    </row>
    <row r="722" spans="1:10" x14ac:dyDescent="0.2">
      <c r="A722">
        <v>15</v>
      </c>
      <c r="B722">
        <v>50</v>
      </c>
      <c r="C722">
        <v>1</v>
      </c>
      <c r="D722">
        <v>0.1583</v>
      </c>
      <c r="E722">
        <v>2.1644804249517602</v>
      </c>
      <c r="F722">
        <v>0</v>
      </c>
      <c r="G722" t="s">
        <v>48</v>
      </c>
      <c r="H722">
        <v>1E-3</v>
      </c>
      <c r="I722">
        <v>66</v>
      </c>
      <c r="J722">
        <v>30</v>
      </c>
    </row>
    <row r="723" spans="1:10" x14ac:dyDescent="0.2">
      <c r="A723">
        <v>42</v>
      </c>
      <c r="B723">
        <v>50</v>
      </c>
      <c r="C723">
        <v>1</v>
      </c>
      <c r="D723">
        <v>0.1249</v>
      </c>
      <c r="E723">
        <v>2.5352552239783099</v>
      </c>
      <c r="F723">
        <v>0</v>
      </c>
      <c r="G723" t="s">
        <v>48</v>
      </c>
      <c r="H723" s="1">
        <v>1E-3</v>
      </c>
      <c r="I723">
        <v>56</v>
      </c>
      <c r="J723">
        <v>30</v>
      </c>
    </row>
    <row r="724" spans="1:10" x14ac:dyDescent="0.2">
      <c r="A724">
        <v>89</v>
      </c>
      <c r="B724">
        <v>50</v>
      </c>
      <c r="C724">
        <v>1</v>
      </c>
      <c r="D724">
        <v>0.14940000000000001</v>
      </c>
      <c r="E724">
        <v>3.8156336150132102</v>
      </c>
      <c r="F724">
        <v>0</v>
      </c>
      <c r="G724" t="s">
        <v>48</v>
      </c>
      <c r="H724" s="1">
        <v>1E-3</v>
      </c>
      <c r="I724">
        <v>56</v>
      </c>
      <c r="J724">
        <v>30</v>
      </c>
    </row>
    <row r="725" spans="1:10" x14ac:dyDescent="0.2">
      <c r="A725">
        <v>15</v>
      </c>
      <c r="B725">
        <v>50</v>
      </c>
      <c r="C725">
        <v>1</v>
      </c>
      <c r="D725">
        <v>0.13159999999999999</v>
      </c>
      <c r="E725">
        <v>2.34585362300276</v>
      </c>
      <c r="F725">
        <v>0</v>
      </c>
      <c r="G725" t="s">
        <v>48</v>
      </c>
      <c r="H725" s="1">
        <v>1E-3</v>
      </c>
      <c r="I725">
        <v>56</v>
      </c>
      <c r="J725">
        <v>30</v>
      </c>
    </row>
    <row r="726" spans="1:10" x14ac:dyDescent="0.2">
      <c r="A726">
        <v>138</v>
      </c>
      <c r="B726">
        <v>10</v>
      </c>
      <c r="C726">
        <v>1</v>
      </c>
      <c r="D726">
        <v>4.6399999999999997E-2</v>
      </c>
      <c r="E726">
        <v>17.141468598972999</v>
      </c>
      <c r="F726">
        <v>0</v>
      </c>
      <c r="G726" t="s">
        <v>48</v>
      </c>
      <c r="H726" s="1">
        <v>9.9999999999999995E-7</v>
      </c>
      <c r="I726">
        <v>16</v>
      </c>
      <c r="J726">
        <v>30</v>
      </c>
    </row>
    <row r="727" spans="1:10" x14ac:dyDescent="0.2">
      <c r="A727">
        <v>0</v>
      </c>
      <c r="B727">
        <v>10</v>
      </c>
      <c r="C727">
        <v>1</v>
      </c>
      <c r="D727">
        <v>7.1300000000000002E-2</v>
      </c>
      <c r="E727">
        <v>22.170798554085099</v>
      </c>
      <c r="F727">
        <v>0</v>
      </c>
      <c r="G727" t="s">
        <v>48</v>
      </c>
      <c r="H727" s="1">
        <v>9.9999999999999995E-7</v>
      </c>
      <c r="I727">
        <v>16</v>
      </c>
      <c r="J727">
        <v>30</v>
      </c>
    </row>
    <row r="728" spans="1:10" x14ac:dyDescent="0.2">
      <c r="A728">
        <v>42</v>
      </c>
      <c r="B728">
        <v>50</v>
      </c>
      <c r="C728">
        <v>1</v>
      </c>
      <c r="D728">
        <v>0.1474</v>
      </c>
      <c r="E728">
        <v>3.9844446983188302</v>
      </c>
      <c r="F728">
        <v>0</v>
      </c>
      <c r="G728" t="s">
        <v>48</v>
      </c>
      <c r="H728" s="1">
        <v>1E-3</v>
      </c>
      <c r="I728">
        <v>16</v>
      </c>
      <c r="J728">
        <v>30</v>
      </c>
    </row>
    <row r="729" spans="1:10" x14ac:dyDescent="0.2">
      <c r="A729">
        <v>15</v>
      </c>
      <c r="B729">
        <v>50</v>
      </c>
      <c r="C729">
        <v>1</v>
      </c>
      <c r="D729">
        <v>0.16220000000000001</v>
      </c>
      <c r="E729">
        <v>2.6874459050595698</v>
      </c>
      <c r="F729">
        <v>0</v>
      </c>
      <c r="G729" t="s">
        <v>48</v>
      </c>
      <c r="H729" s="1">
        <v>1E-3</v>
      </c>
      <c r="I729">
        <v>16</v>
      </c>
      <c r="J729">
        <v>30</v>
      </c>
    </row>
    <row r="730" spans="1:10" x14ac:dyDescent="0.2">
      <c r="A730">
        <v>89</v>
      </c>
      <c r="B730">
        <v>50</v>
      </c>
      <c r="C730">
        <v>1</v>
      </c>
      <c r="D730">
        <v>0.16120000000000001</v>
      </c>
      <c r="E730">
        <v>3.8300732681527698</v>
      </c>
      <c r="F730">
        <v>0</v>
      </c>
      <c r="G730" t="s">
        <v>48</v>
      </c>
      <c r="H730" s="1">
        <v>1E-3</v>
      </c>
      <c r="I730">
        <v>16</v>
      </c>
      <c r="J730">
        <v>30</v>
      </c>
    </row>
    <row r="731" spans="1:10" x14ac:dyDescent="0.2">
      <c r="A731">
        <v>0</v>
      </c>
      <c r="B731">
        <v>50</v>
      </c>
      <c r="C731">
        <v>1</v>
      </c>
      <c r="D731">
        <v>0.15659999999999999</v>
      </c>
      <c r="E731">
        <v>3.2890588189475198</v>
      </c>
      <c r="F731">
        <v>0</v>
      </c>
      <c r="G731" t="s">
        <v>48</v>
      </c>
      <c r="H731" s="1">
        <v>1E-3</v>
      </c>
      <c r="I731">
        <v>66</v>
      </c>
      <c r="J731">
        <v>30</v>
      </c>
    </row>
    <row r="732" spans="1:10" x14ac:dyDescent="0.2">
      <c r="A732">
        <v>138</v>
      </c>
      <c r="B732">
        <v>50</v>
      </c>
      <c r="C732">
        <v>1</v>
      </c>
      <c r="D732">
        <v>0.1578</v>
      </c>
      <c r="E732">
        <v>3.6883255620486999</v>
      </c>
      <c r="F732">
        <v>0</v>
      </c>
      <c r="G732" t="s">
        <v>48</v>
      </c>
      <c r="H732" s="1">
        <v>1E-3</v>
      </c>
      <c r="I732">
        <v>66</v>
      </c>
      <c r="J732">
        <v>30</v>
      </c>
    </row>
    <row r="733" spans="1:10" x14ac:dyDescent="0.2">
      <c r="A733">
        <v>0</v>
      </c>
      <c r="B733">
        <v>50</v>
      </c>
      <c r="C733">
        <v>1</v>
      </c>
      <c r="D733">
        <v>0.1492</v>
      </c>
      <c r="E733">
        <v>2.9660607534460701</v>
      </c>
      <c r="F733">
        <v>0</v>
      </c>
      <c r="G733" t="s">
        <v>48</v>
      </c>
      <c r="H733" s="1">
        <v>1E-3</v>
      </c>
      <c r="I733">
        <v>56</v>
      </c>
      <c r="J733">
        <v>30</v>
      </c>
    </row>
    <row r="734" spans="1:10" x14ac:dyDescent="0.2">
      <c r="A734">
        <v>138</v>
      </c>
      <c r="B734">
        <v>50</v>
      </c>
      <c r="C734">
        <v>1</v>
      </c>
      <c r="D734">
        <v>0.17449999999999999</v>
      </c>
      <c r="E734">
        <v>3.6136399949900802</v>
      </c>
      <c r="F734">
        <v>0</v>
      </c>
      <c r="G734" t="s">
        <v>48</v>
      </c>
      <c r="H734" s="1">
        <v>1E-3</v>
      </c>
      <c r="I734">
        <v>56</v>
      </c>
      <c r="J734">
        <v>30</v>
      </c>
    </row>
    <row r="735" spans="1:10" x14ac:dyDescent="0.2">
      <c r="A735">
        <v>42</v>
      </c>
      <c r="B735">
        <v>50</v>
      </c>
      <c r="C735">
        <v>1</v>
      </c>
      <c r="D735">
        <v>0.1177</v>
      </c>
      <c r="E735">
        <v>6.73238357901573</v>
      </c>
      <c r="F735">
        <v>0</v>
      </c>
      <c r="G735" t="s">
        <v>48</v>
      </c>
      <c r="H735" s="1">
        <v>1E-4</v>
      </c>
      <c r="I735">
        <v>66</v>
      </c>
      <c r="J735">
        <v>30</v>
      </c>
    </row>
    <row r="736" spans="1:10" x14ac:dyDescent="0.2">
      <c r="A736">
        <v>15</v>
      </c>
      <c r="B736">
        <v>50</v>
      </c>
      <c r="C736">
        <v>1</v>
      </c>
      <c r="D736">
        <v>0.10780000000000001</v>
      </c>
      <c r="E736">
        <v>7.2994347340427304</v>
      </c>
      <c r="F736">
        <v>0</v>
      </c>
      <c r="G736" t="s">
        <v>48</v>
      </c>
      <c r="H736" s="1">
        <v>1E-4</v>
      </c>
      <c r="I736">
        <v>66</v>
      </c>
      <c r="J736">
        <v>30</v>
      </c>
    </row>
    <row r="737" spans="1:10" x14ac:dyDescent="0.2">
      <c r="A737">
        <v>89</v>
      </c>
      <c r="B737">
        <v>50</v>
      </c>
      <c r="C737">
        <v>1</v>
      </c>
      <c r="D737">
        <v>0.1406</v>
      </c>
      <c r="E737">
        <v>6.7421148978173697</v>
      </c>
      <c r="F737">
        <v>0</v>
      </c>
      <c r="G737" t="s">
        <v>48</v>
      </c>
      <c r="H737" s="1">
        <v>1E-4</v>
      </c>
      <c r="I737">
        <v>66</v>
      </c>
      <c r="J737">
        <v>30</v>
      </c>
    </row>
    <row r="738" spans="1:10" x14ac:dyDescent="0.2">
      <c r="A738">
        <v>138</v>
      </c>
      <c r="B738">
        <v>50</v>
      </c>
      <c r="C738">
        <v>1</v>
      </c>
      <c r="D738">
        <v>0.1648</v>
      </c>
      <c r="E738">
        <v>2.6458846698515099</v>
      </c>
      <c r="F738">
        <v>0</v>
      </c>
      <c r="G738" t="s">
        <v>48</v>
      </c>
      <c r="H738" s="1">
        <v>1E-3</v>
      </c>
      <c r="I738">
        <v>16</v>
      </c>
      <c r="J738">
        <v>30</v>
      </c>
    </row>
    <row r="739" spans="1:10" x14ac:dyDescent="0.2">
      <c r="A739">
        <v>0</v>
      </c>
      <c r="B739">
        <v>50</v>
      </c>
      <c r="C739">
        <v>1</v>
      </c>
      <c r="D739">
        <v>0.1711</v>
      </c>
      <c r="E739">
        <v>5.1167826331220496</v>
      </c>
      <c r="F739">
        <v>0</v>
      </c>
      <c r="G739" t="s">
        <v>48</v>
      </c>
      <c r="H739" s="1">
        <v>1E-3</v>
      </c>
      <c r="I739">
        <v>16</v>
      </c>
      <c r="J739">
        <v>30</v>
      </c>
    </row>
    <row r="740" spans="1:10" x14ac:dyDescent="0.2">
      <c r="A740">
        <v>42</v>
      </c>
      <c r="B740">
        <v>50</v>
      </c>
      <c r="C740">
        <v>1</v>
      </c>
      <c r="D740">
        <v>0.11799999999999999</v>
      </c>
      <c r="E740">
        <v>6.0077771106734801</v>
      </c>
      <c r="F740">
        <v>0</v>
      </c>
      <c r="G740" t="s">
        <v>48</v>
      </c>
      <c r="H740" s="1">
        <v>1E-4</v>
      </c>
      <c r="I740">
        <v>56</v>
      </c>
      <c r="J740">
        <v>30</v>
      </c>
    </row>
    <row r="741" spans="1:10" x14ac:dyDescent="0.2">
      <c r="A741">
        <v>15</v>
      </c>
      <c r="B741">
        <v>50</v>
      </c>
      <c r="C741">
        <v>1</v>
      </c>
      <c r="D741">
        <v>0.13300000000000001</v>
      </c>
      <c r="E741">
        <v>6.49400332011282</v>
      </c>
      <c r="F741">
        <v>0</v>
      </c>
      <c r="G741" t="s">
        <v>48</v>
      </c>
      <c r="H741" s="1">
        <v>1E-4</v>
      </c>
      <c r="I741">
        <v>56</v>
      </c>
      <c r="J741">
        <v>30</v>
      </c>
    </row>
    <row r="742" spans="1:10" x14ac:dyDescent="0.2">
      <c r="A742">
        <v>89</v>
      </c>
      <c r="B742">
        <v>50</v>
      </c>
      <c r="C742">
        <v>1</v>
      </c>
      <c r="D742">
        <v>0.11650000000000001</v>
      </c>
      <c r="E742">
        <v>6.5290332240983799</v>
      </c>
      <c r="F742">
        <v>0</v>
      </c>
      <c r="G742" t="s">
        <v>48</v>
      </c>
      <c r="H742" s="1">
        <v>1E-4</v>
      </c>
      <c r="I742">
        <v>56</v>
      </c>
      <c r="J742">
        <v>30</v>
      </c>
    </row>
    <row r="743" spans="1:10" x14ac:dyDescent="0.2">
      <c r="A743">
        <v>138</v>
      </c>
      <c r="B743">
        <v>50</v>
      </c>
      <c r="C743">
        <v>1</v>
      </c>
      <c r="D743">
        <v>0.1444</v>
      </c>
      <c r="E743">
        <v>6.6800833819434002</v>
      </c>
      <c r="F743">
        <v>0</v>
      </c>
      <c r="G743" t="s">
        <v>48</v>
      </c>
      <c r="H743" s="1">
        <v>1E-4</v>
      </c>
      <c r="I743">
        <v>66</v>
      </c>
      <c r="J743">
        <v>30</v>
      </c>
    </row>
    <row r="744" spans="1:10" x14ac:dyDescent="0.2">
      <c r="A744">
        <v>42</v>
      </c>
      <c r="B744">
        <v>50</v>
      </c>
      <c r="C744">
        <v>1</v>
      </c>
      <c r="D744">
        <v>9.11E-2</v>
      </c>
      <c r="E744">
        <v>5.5632231193594599</v>
      </c>
      <c r="F744">
        <v>0</v>
      </c>
      <c r="G744" t="s">
        <v>48</v>
      </c>
      <c r="H744" s="1">
        <v>1E-4</v>
      </c>
      <c r="I744">
        <v>16</v>
      </c>
      <c r="J744">
        <v>30</v>
      </c>
    </row>
    <row r="745" spans="1:10" x14ac:dyDescent="0.2">
      <c r="A745">
        <v>0</v>
      </c>
      <c r="B745">
        <v>50</v>
      </c>
      <c r="C745">
        <v>1</v>
      </c>
      <c r="D745">
        <v>0.12820000000000001</v>
      </c>
      <c r="E745">
        <v>8.2414486887864697</v>
      </c>
      <c r="F745">
        <v>0</v>
      </c>
      <c r="G745" t="s">
        <v>48</v>
      </c>
      <c r="H745" s="1">
        <v>1E-4</v>
      </c>
      <c r="I745">
        <v>66</v>
      </c>
      <c r="J745">
        <v>30</v>
      </c>
    </row>
    <row r="746" spans="1:10" x14ac:dyDescent="0.2">
      <c r="A746">
        <v>15</v>
      </c>
      <c r="B746">
        <v>50</v>
      </c>
      <c r="C746">
        <v>1</v>
      </c>
      <c r="D746">
        <v>9.9900000000000003E-2</v>
      </c>
      <c r="E746">
        <v>5.3282385128550196</v>
      </c>
      <c r="F746">
        <v>0</v>
      </c>
      <c r="G746" t="s">
        <v>48</v>
      </c>
      <c r="H746" s="1">
        <v>1E-4</v>
      </c>
      <c r="I746">
        <v>16</v>
      </c>
      <c r="J746">
        <v>30</v>
      </c>
    </row>
    <row r="747" spans="1:10" x14ac:dyDescent="0.2">
      <c r="A747">
        <v>89</v>
      </c>
      <c r="B747">
        <v>50</v>
      </c>
      <c r="C747">
        <v>1</v>
      </c>
      <c r="D747">
        <v>0.12690000000000001</v>
      </c>
      <c r="E747">
        <v>5.2079800749197602</v>
      </c>
      <c r="F747">
        <v>0</v>
      </c>
      <c r="G747" t="s">
        <v>48</v>
      </c>
      <c r="H747" s="1">
        <v>1E-4</v>
      </c>
      <c r="I747">
        <v>16</v>
      </c>
      <c r="J747">
        <v>30</v>
      </c>
    </row>
    <row r="748" spans="1:10" x14ac:dyDescent="0.2">
      <c r="A748">
        <v>138</v>
      </c>
      <c r="B748">
        <v>50</v>
      </c>
      <c r="C748">
        <v>1</v>
      </c>
      <c r="D748">
        <v>0.11310000000000001</v>
      </c>
      <c r="E748">
        <v>5.1603395929560003</v>
      </c>
      <c r="F748">
        <v>0</v>
      </c>
      <c r="G748" t="s">
        <v>48</v>
      </c>
      <c r="H748" s="1">
        <v>1E-4</v>
      </c>
      <c r="I748">
        <v>56</v>
      </c>
      <c r="J748">
        <v>30</v>
      </c>
    </row>
    <row r="749" spans="1:10" x14ac:dyDescent="0.2">
      <c r="A749">
        <v>0</v>
      </c>
      <c r="B749">
        <v>50</v>
      </c>
      <c r="C749">
        <v>1</v>
      </c>
      <c r="D749">
        <v>0.1404</v>
      </c>
      <c r="E749">
        <v>5.29747013933956</v>
      </c>
      <c r="F749">
        <v>0</v>
      </c>
      <c r="G749" t="s">
        <v>48</v>
      </c>
      <c r="H749" s="1">
        <v>1E-4</v>
      </c>
      <c r="I749">
        <v>56</v>
      </c>
      <c r="J749">
        <v>30</v>
      </c>
    </row>
    <row r="750" spans="1:10" x14ac:dyDescent="0.2">
      <c r="A750">
        <v>138</v>
      </c>
      <c r="B750">
        <v>50</v>
      </c>
      <c r="C750">
        <v>1</v>
      </c>
      <c r="D750">
        <v>0.12920000000000001</v>
      </c>
      <c r="E750">
        <v>5.9916898249648503</v>
      </c>
      <c r="F750">
        <v>0</v>
      </c>
      <c r="G750" t="s">
        <v>48</v>
      </c>
      <c r="H750">
        <v>1E-4</v>
      </c>
      <c r="I750">
        <v>16</v>
      </c>
      <c r="J750">
        <v>30</v>
      </c>
    </row>
    <row r="751" spans="1:10" x14ac:dyDescent="0.2">
      <c r="A751">
        <v>42</v>
      </c>
      <c r="B751">
        <v>50</v>
      </c>
      <c r="C751">
        <v>1</v>
      </c>
      <c r="D751">
        <v>0.125</v>
      </c>
      <c r="E751">
        <v>10.389235812705</v>
      </c>
      <c r="F751">
        <v>0</v>
      </c>
      <c r="G751" t="s">
        <v>48</v>
      </c>
      <c r="H751">
        <v>1.0000000000000001E-5</v>
      </c>
      <c r="I751">
        <v>66</v>
      </c>
      <c r="J751">
        <v>30</v>
      </c>
    </row>
    <row r="752" spans="1:10" x14ac:dyDescent="0.2">
      <c r="A752">
        <v>15</v>
      </c>
      <c r="B752">
        <v>50</v>
      </c>
      <c r="C752">
        <v>1</v>
      </c>
      <c r="D752">
        <v>0.12479999999999999</v>
      </c>
      <c r="E752">
        <v>11.138449190184399</v>
      </c>
      <c r="F752">
        <v>0</v>
      </c>
      <c r="G752" t="s">
        <v>48</v>
      </c>
      <c r="H752">
        <v>1.0000000000000001E-5</v>
      </c>
      <c r="I752">
        <v>66</v>
      </c>
      <c r="J752">
        <v>30</v>
      </c>
    </row>
    <row r="753" spans="1:10" x14ac:dyDescent="0.2">
      <c r="A753">
        <v>89</v>
      </c>
      <c r="B753">
        <v>50</v>
      </c>
      <c r="C753">
        <v>1</v>
      </c>
      <c r="D753">
        <v>0.12770000000000001</v>
      </c>
      <c r="E753">
        <v>11.5440281582996</v>
      </c>
      <c r="F753">
        <v>0</v>
      </c>
      <c r="G753" t="s">
        <v>48</v>
      </c>
      <c r="H753">
        <v>1.0000000000000001E-5</v>
      </c>
      <c r="I753">
        <v>66</v>
      </c>
      <c r="J753">
        <v>30</v>
      </c>
    </row>
    <row r="754" spans="1:10" x14ac:dyDescent="0.2">
      <c r="A754">
        <v>0</v>
      </c>
      <c r="B754">
        <v>50</v>
      </c>
      <c r="C754">
        <v>1</v>
      </c>
      <c r="D754">
        <v>0.11</v>
      </c>
      <c r="E754">
        <v>6.1775576830841601</v>
      </c>
      <c r="F754">
        <v>0</v>
      </c>
      <c r="G754" t="s">
        <v>48</v>
      </c>
      <c r="H754">
        <v>1E-4</v>
      </c>
      <c r="I754">
        <v>16</v>
      </c>
      <c r="J754">
        <v>30</v>
      </c>
    </row>
    <row r="755" spans="1:10" x14ac:dyDescent="0.2">
      <c r="A755">
        <v>138</v>
      </c>
      <c r="B755">
        <v>50</v>
      </c>
      <c r="C755">
        <v>1</v>
      </c>
      <c r="D755">
        <v>0.1454</v>
      </c>
      <c r="E755">
        <v>10.862422668840701</v>
      </c>
      <c r="F755">
        <v>0</v>
      </c>
      <c r="G755" t="s">
        <v>48</v>
      </c>
      <c r="H755">
        <v>1.0000000000000001E-5</v>
      </c>
      <c r="I755">
        <v>66</v>
      </c>
      <c r="J755">
        <v>30</v>
      </c>
    </row>
    <row r="756" spans="1:10" x14ac:dyDescent="0.2">
      <c r="A756">
        <v>42</v>
      </c>
      <c r="B756">
        <v>50</v>
      </c>
      <c r="C756">
        <v>1</v>
      </c>
      <c r="D756">
        <v>8.2400000000000001E-2</v>
      </c>
      <c r="E756">
        <v>11.802790001034699</v>
      </c>
      <c r="F756">
        <v>0</v>
      </c>
      <c r="G756" t="s">
        <v>48</v>
      </c>
      <c r="H756" s="1">
        <v>1.0000000000000001E-5</v>
      </c>
      <c r="I756">
        <v>56</v>
      </c>
      <c r="J756">
        <v>30</v>
      </c>
    </row>
    <row r="757" spans="1:10" x14ac:dyDescent="0.2">
      <c r="A757">
        <v>15</v>
      </c>
      <c r="B757">
        <v>50</v>
      </c>
      <c r="C757">
        <v>1</v>
      </c>
      <c r="D757">
        <v>9.4600000000000004E-2</v>
      </c>
      <c r="E757">
        <v>9.9598747962154395</v>
      </c>
      <c r="F757">
        <v>0</v>
      </c>
      <c r="G757" t="s">
        <v>48</v>
      </c>
      <c r="H757" s="1">
        <v>1.0000000000000001E-5</v>
      </c>
      <c r="I757">
        <v>56</v>
      </c>
      <c r="J757">
        <v>30</v>
      </c>
    </row>
    <row r="758" spans="1:10" x14ac:dyDescent="0.2">
      <c r="A758">
        <v>89</v>
      </c>
      <c r="B758">
        <v>50</v>
      </c>
      <c r="C758">
        <v>1</v>
      </c>
      <c r="D758">
        <v>0.1278</v>
      </c>
      <c r="E758">
        <v>10.434832515195</v>
      </c>
      <c r="F758">
        <v>0</v>
      </c>
      <c r="G758" t="s">
        <v>48</v>
      </c>
      <c r="H758">
        <v>1.0000000000000001E-5</v>
      </c>
      <c r="I758">
        <v>56</v>
      </c>
      <c r="J758">
        <v>30</v>
      </c>
    </row>
    <row r="759" spans="1:10" x14ac:dyDescent="0.2">
      <c r="A759">
        <v>0</v>
      </c>
      <c r="B759">
        <v>50</v>
      </c>
      <c r="C759">
        <v>1</v>
      </c>
      <c r="D759">
        <v>0.17610000000000001</v>
      </c>
      <c r="E759">
        <v>15.9085979401133</v>
      </c>
      <c r="F759">
        <v>0</v>
      </c>
      <c r="G759" t="s">
        <v>48</v>
      </c>
      <c r="H759">
        <v>1.0000000000000001E-5</v>
      </c>
      <c r="I759">
        <v>66</v>
      </c>
      <c r="J759">
        <v>30</v>
      </c>
    </row>
    <row r="760" spans="1:10" x14ac:dyDescent="0.2">
      <c r="A760">
        <v>42</v>
      </c>
      <c r="B760">
        <v>50</v>
      </c>
      <c r="C760">
        <v>1</v>
      </c>
      <c r="D760">
        <v>0.1162</v>
      </c>
      <c r="E760">
        <v>10.075780194252699</v>
      </c>
      <c r="F760">
        <v>0</v>
      </c>
      <c r="G760" t="s">
        <v>48</v>
      </c>
      <c r="H760">
        <v>1.0000000000000001E-5</v>
      </c>
      <c r="I760">
        <v>16</v>
      </c>
      <c r="J760">
        <v>30</v>
      </c>
    </row>
    <row r="761" spans="1:10" x14ac:dyDescent="0.2">
      <c r="A761">
        <v>138</v>
      </c>
      <c r="B761">
        <v>50</v>
      </c>
      <c r="C761">
        <v>1</v>
      </c>
      <c r="D761">
        <v>0.1106</v>
      </c>
      <c r="E761">
        <v>12.4371958794072</v>
      </c>
      <c r="F761">
        <v>0</v>
      </c>
      <c r="G761" t="s">
        <v>48</v>
      </c>
      <c r="H761">
        <v>1.0000000000000001E-5</v>
      </c>
      <c r="I761">
        <v>56</v>
      </c>
      <c r="J761">
        <v>30</v>
      </c>
    </row>
    <row r="762" spans="1:10" x14ac:dyDescent="0.2">
      <c r="A762">
        <v>15</v>
      </c>
      <c r="B762">
        <v>50</v>
      </c>
      <c r="C762">
        <v>1</v>
      </c>
      <c r="D762">
        <v>0.11269999999999999</v>
      </c>
      <c r="E762">
        <v>11.8599491282366</v>
      </c>
      <c r="F762">
        <v>0</v>
      </c>
      <c r="G762" t="s">
        <v>48</v>
      </c>
      <c r="H762">
        <v>1.0000000000000001E-5</v>
      </c>
      <c r="I762">
        <v>16</v>
      </c>
      <c r="J762">
        <v>30</v>
      </c>
    </row>
    <row r="763" spans="1:10" x14ac:dyDescent="0.2">
      <c r="A763">
        <v>89</v>
      </c>
      <c r="B763">
        <v>50</v>
      </c>
      <c r="C763">
        <v>1</v>
      </c>
      <c r="D763">
        <v>9.4700000000000006E-2</v>
      </c>
      <c r="E763">
        <v>11.9312247149646</v>
      </c>
      <c r="F763">
        <v>0</v>
      </c>
      <c r="G763" t="s">
        <v>48</v>
      </c>
      <c r="H763">
        <v>1.0000000000000001E-5</v>
      </c>
      <c r="I763">
        <v>16</v>
      </c>
      <c r="J763">
        <v>30</v>
      </c>
    </row>
    <row r="764" spans="1:10" x14ac:dyDescent="0.2">
      <c r="A764">
        <v>0</v>
      </c>
      <c r="B764">
        <v>50</v>
      </c>
      <c r="C764">
        <v>1</v>
      </c>
      <c r="D764">
        <v>8.4400000000000003E-2</v>
      </c>
      <c r="E764">
        <v>9.87625931575894</v>
      </c>
      <c r="F764">
        <v>0</v>
      </c>
      <c r="G764" t="s">
        <v>48</v>
      </c>
      <c r="H764">
        <v>1.0000000000000001E-5</v>
      </c>
      <c r="I764">
        <v>56</v>
      </c>
      <c r="J764">
        <v>30</v>
      </c>
    </row>
    <row r="765" spans="1:10" x14ac:dyDescent="0.2">
      <c r="A765">
        <v>138</v>
      </c>
      <c r="B765">
        <v>50</v>
      </c>
      <c r="C765">
        <v>1</v>
      </c>
      <c r="D765">
        <v>0.1115</v>
      </c>
      <c r="E765">
        <v>12.657246346119701</v>
      </c>
      <c r="F765">
        <v>0</v>
      </c>
      <c r="G765" t="s">
        <v>48</v>
      </c>
      <c r="H765">
        <v>1.0000000000000001E-5</v>
      </c>
      <c r="I765">
        <v>16</v>
      </c>
      <c r="J765">
        <v>30</v>
      </c>
    </row>
    <row r="766" spans="1:10" x14ac:dyDescent="0.2">
      <c r="A766">
        <v>0</v>
      </c>
      <c r="B766">
        <v>50</v>
      </c>
      <c r="C766">
        <v>1</v>
      </c>
      <c r="D766">
        <v>9.6100000000000005E-2</v>
      </c>
      <c r="E766">
        <v>9.89478735206648</v>
      </c>
      <c r="F766">
        <v>0</v>
      </c>
      <c r="G766" t="s">
        <v>48</v>
      </c>
      <c r="H766">
        <v>1.0000000000000001E-5</v>
      </c>
      <c r="I766">
        <v>16</v>
      </c>
      <c r="J766">
        <v>30</v>
      </c>
    </row>
    <row r="767" spans="1:10" x14ac:dyDescent="0.2">
      <c r="A767">
        <v>42</v>
      </c>
      <c r="B767">
        <v>50</v>
      </c>
      <c r="C767">
        <v>1</v>
      </c>
      <c r="D767">
        <v>0.1164</v>
      </c>
      <c r="E767">
        <v>34.820112009998397</v>
      </c>
      <c r="F767">
        <v>0</v>
      </c>
      <c r="G767" t="s">
        <v>48</v>
      </c>
      <c r="H767">
        <v>9.9999999999999995E-7</v>
      </c>
      <c r="I767">
        <v>66</v>
      </c>
      <c r="J767">
        <v>30</v>
      </c>
    </row>
    <row r="768" spans="1:10" x14ac:dyDescent="0.2">
      <c r="A768">
        <v>89</v>
      </c>
      <c r="B768">
        <v>50</v>
      </c>
      <c r="C768">
        <v>1</v>
      </c>
      <c r="D768">
        <v>0.156</v>
      </c>
      <c r="E768">
        <v>39.419234537053804</v>
      </c>
      <c r="F768">
        <v>0</v>
      </c>
      <c r="G768" t="s">
        <v>48</v>
      </c>
      <c r="H768">
        <v>9.9999999999999995E-7</v>
      </c>
      <c r="I768">
        <v>66</v>
      </c>
      <c r="J768">
        <v>30</v>
      </c>
    </row>
    <row r="769" spans="1:10" x14ac:dyDescent="0.2">
      <c r="A769">
        <v>15</v>
      </c>
      <c r="B769">
        <v>50</v>
      </c>
      <c r="C769">
        <v>1</v>
      </c>
      <c r="D769">
        <v>0.1308</v>
      </c>
      <c r="E769">
        <v>41.155557734891701</v>
      </c>
      <c r="F769">
        <v>0</v>
      </c>
      <c r="G769" t="s">
        <v>48</v>
      </c>
      <c r="H769">
        <v>9.9999999999999995E-7</v>
      </c>
      <c r="I769">
        <v>66</v>
      </c>
      <c r="J769">
        <v>30</v>
      </c>
    </row>
    <row r="770" spans="1:10" x14ac:dyDescent="0.2">
      <c r="A770">
        <v>138</v>
      </c>
      <c r="B770">
        <v>50</v>
      </c>
      <c r="C770">
        <v>1</v>
      </c>
      <c r="D770">
        <v>0.13320000000000001</v>
      </c>
      <c r="E770">
        <v>32.875837320927502</v>
      </c>
      <c r="F770">
        <v>0</v>
      </c>
      <c r="G770" t="s">
        <v>48</v>
      </c>
      <c r="H770">
        <v>9.9999999999999995E-7</v>
      </c>
      <c r="I770">
        <v>66</v>
      </c>
      <c r="J770">
        <v>30</v>
      </c>
    </row>
    <row r="771" spans="1:10" x14ac:dyDescent="0.2">
      <c r="A771">
        <v>0</v>
      </c>
      <c r="B771">
        <v>50</v>
      </c>
      <c r="C771">
        <v>1</v>
      </c>
      <c r="D771">
        <v>9.9500000000000005E-2</v>
      </c>
      <c r="E771">
        <v>42.774853982031303</v>
      </c>
      <c r="F771">
        <v>0</v>
      </c>
      <c r="G771" t="s">
        <v>48</v>
      </c>
      <c r="H771">
        <v>9.9999999999999995E-7</v>
      </c>
      <c r="I771">
        <v>66</v>
      </c>
      <c r="J771">
        <v>30</v>
      </c>
    </row>
    <row r="772" spans="1:10" x14ac:dyDescent="0.2">
      <c r="A772">
        <v>42</v>
      </c>
      <c r="B772">
        <v>50</v>
      </c>
      <c r="C772">
        <v>1</v>
      </c>
      <c r="D772">
        <v>0.1205</v>
      </c>
      <c r="E772">
        <v>37.477079188916797</v>
      </c>
      <c r="F772">
        <v>0</v>
      </c>
      <c r="G772" t="s">
        <v>48</v>
      </c>
      <c r="H772">
        <v>9.9999999999999995E-7</v>
      </c>
      <c r="I772">
        <v>56</v>
      </c>
      <c r="J772">
        <v>30</v>
      </c>
    </row>
    <row r="773" spans="1:10" x14ac:dyDescent="0.2">
      <c r="A773">
        <v>15</v>
      </c>
      <c r="B773">
        <v>50</v>
      </c>
      <c r="C773">
        <v>1</v>
      </c>
      <c r="D773">
        <v>0.13589999999999999</v>
      </c>
      <c r="E773">
        <v>32.1988391419872</v>
      </c>
      <c r="F773">
        <v>0</v>
      </c>
      <c r="G773" t="s">
        <v>48</v>
      </c>
      <c r="H773">
        <v>9.9999999999999995E-7</v>
      </c>
      <c r="I773">
        <v>56</v>
      </c>
      <c r="J773">
        <v>30</v>
      </c>
    </row>
    <row r="774" spans="1:10" x14ac:dyDescent="0.2">
      <c r="A774">
        <v>89</v>
      </c>
      <c r="B774">
        <v>50</v>
      </c>
      <c r="C774">
        <v>1</v>
      </c>
      <c r="D774">
        <v>0.14779999999999999</v>
      </c>
      <c r="E774">
        <v>37.593130893073898</v>
      </c>
      <c r="F774">
        <v>0</v>
      </c>
      <c r="G774" t="s">
        <v>48</v>
      </c>
      <c r="H774">
        <v>9.9999999999999995E-7</v>
      </c>
      <c r="I774">
        <v>56</v>
      </c>
      <c r="J774">
        <v>30</v>
      </c>
    </row>
    <row r="775" spans="1:10" x14ac:dyDescent="0.2">
      <c r="A775">
        <v>138</v>
      </c>
      <c r="B775">
        <v>50</v>
      </c>
      <c r="C775">
        <v>1</v>
      </c>
      <c r="D775">
        <v>0.15759999999999999</v>
      </c>
      <c r="E775">
        <v>33.233810737729002</v>
      </c>
      <c r="F775">
        <v>0</v>
      </c>
      <c r="G775" t="s">
        <v>48</v>
      </c>
      <c r="H775">
        <v>9.9999999999999995E-7</v>
      </c>
      <c r="I775">
        <v>56</v>
      </c>
      <c r="J775">
        <v>30</v>
      </c>
    </row>
    <row r="776" spans="1:10" x14ac:dyDescent="0.2">
      <c r="A776">
        <v>0</v>
      </c>
      <c r="B776">
        <v>50</v>
      </c>
      <c r="C776">
        <v>1</v>
      </c>
      <c r="D776">
        <v>0.12939999999999999</v>
      </c>
      <c r="E776">
        <v>35.341515127103698</v>
      </c>
      <c r="F776">
        <v>0</v>
      </c>
      <c r="G776" t="s">
        <v>48</v>
      </c>
      <c r="H776">
        <v>9.9999999999999995E-7</v>
      </c>
      <c r="I776">
        <v>56</v>
      </c>
      <c r="J776">
        <v>30</v>
      </c>
    </row>
    <row r="777" spans="1:10" x14ac:dyDescent="0.2">
      <c r="A777">
        <v>42</v>
      </c>
      <c r="B777">
        <v>50</v>
      </c>
      <c r="C777">
        <v>1</v>
      </c>
      <c r="D777">
        <v>0.1192</v>
      </c>
      <c r="E777">
        <v>35.236986771225901</v>
      </c>
      <c r="F777">
        <v>0</v>
      </c>
      <c r="G777" t="s">
        <v>48</v>
      </c>
      <c r="H777">
        <v>9.9999999999999995E-7</v>
      </c>
      <c r="I777">
        <v>16</v>
      </c>
      <c r="J777">
        <v>30</v>
      </c>
    </row>
    <row r="778" spans="1:10" x14ac:dyDescent="0.2">
      <c r="A778">
        <v>89</v>
      </c>
      <c r="B778">
        <v>50</v>
      </c>
      <c r="C778">
        <v>1</v>
      </c>
      <c r="D778">
        <v>0.12859999999999999</v>
      </c>
      <c r="E778">
        <v>30.8645249968394</v>
      </c>
      <c r="F778">
        <v>0</v>
      </c>
      <c r="G778" t="s">
        <v>48</v>
      </c>
      <c r="H778">
        <v>9.9999999999999995E-7</v>
      </c>
      <c r="I778">
        <v>16</v>
      </c>
      <c r="J778">
        <v>30</v>
      </c>
    </row>
    <row r="779" spans="1:10" x14ac:dyDescent="0.2">
      <c r="A779">
        <v>15</v>
      </c>
      <c r="B779">
        <v>50</v>
      </c>
      <c r="C779">
        <v>1</v>
      </c>
      <c r="D779">
        <v>0.14799999999999999</v>
      </c>
      <c r="E779">
        <v>35.640810262877402</v>
      </c>
      <c r="F779">
        <v>0</v>
      </c>
      <c r="G779" t="s">
        <v>48</v>
      </c>
      <c r="H779">
        <v>9.9999999999999995E-7</v>
      </c>
      <c r="I779">
        <v>16</v>
      </c>
      <c r="J779">
        <v>30</v>
      </c>
    </row>
    <row r="780" spans="1:10" x14ac:dyDescent="0.2">
      <c r="A780">
        <v>42</v>
      </c>
      <c r="B780">
        <v>100</v>
      </c>
      <c r="C780">
        <v>1</v>
      </c>
      <c r="D780">
        <v>0.26729999999999998</v>
      </c>
      <c r="E780">
        <v>6.7489316090941402</v>
      </c>
      <c r="F780">
        <v>0</v>
      </c>
      <c r="G780" t="s">
        <v>48</v>
      </c>
      <c r="H780">
        <v>1E-3</v>
      </c>
      <c r="I780">
        <v>66</v>
      </c>
      <c r="J780">
        <v>30</v>
      </c>
    </row>
    <row r="781" spans="1:10" x14ac:dyDescent="0.2">
      <c r="A781">
        <v>138</v>
      </c>
      <c r="B781">
        <v>50</v>
      </c>
      <c r="C781">
        <v>1</v>
      </c>
      <c r="D781">
        <v>0.17560000000000001</v>
      </c>
      <c r="E781">
        <v>37.477562726009602</v>
      </c>
      <c r="F781">
        <v>0</v>
      </c>
      <c r="G781" t="s">
        <v>48</v>
      </c>
      <c r="H781" s="1">
        <v>9.9999999999999995E-7</v>
      </c>
      <c r="I781">
        <v>16</v>
      </c>
      <c r="J781">
        <v>30</v>
      </c>
    </row>
    <row r="782" spans="1:10" x14ac:dyDescent="0.2">
      <c r="A782">
        <v>15</v>
      </c>
      <c r="B782">
        <v>100</v>
      </c>
      <c r="C782">
        <v>1</v>
      </c>
      <c r="D782">
        <v>0.2157</v>
      </c>
      <c r="E782">
        <v>5.5058482349850202</v>
      </c>
      <c r="F782">
        <v>0</v>
      </c>
      <c r="G782" t="s">
        <v>48</v>
      </c>
      <c r="H782" s="1">
        <v>1E-3</v>
      </c>
      <c r="I782">
        <v>66</v>
      </c>
      <c r="J782">
        <v>30</v>
      </c>
    </row>
    <row r="783" spans="1:10" x14ac:dyDescent="0.2">
      <c r="A783">
        <v>89</v>
      </c>
      <c r="B783">
        <v>100</v>
      </c>
      <c r="C783">
        <v>1</v>
      </c>
      <c r="D783">
        <v>0.25469999999999998</v>
      </c>
      <c r="E783">
        <v>6.6175362877547697</v>
      </c>
      <c r="F783">
        <v>0</v>
      </c>
      <c r="G783" t="s">
        <v>48</v>
      </c>
      <c r="H783" s="1">
        <v>1E-3</v>
      </c>
      <c r="I783">
        <v>66</v>
      </c>
      <c r="J783">
        <v>30</v>
      </c>
    </row>
    <row r="784" spans="1:10" x14ac:dyDescent="0.2">
      <c r="A784">
        <v>42</v>
      </c>
      <c r="B784">
        <v>100</v>
      </c>
      <c r="C784">
        <v>1</v>
      </c>
      <c r="D784">
        <v>0.2276</v>
      </c>
      <c r="E784">
        <v>5.9393122568726504</v>
      </c>
      <c r="F784">
        <v>0</v>
      </c>
      <c r="G784" t="s">
        <v>48</v>
      </c>
      <c r="H784">
        <v>1E-3</v>
      </c>
      <c r="I784">
        <v>56</v>
      </c>
      <c r="J784">
        <v>30</v>
      </c>
    </row>
    <row r="785" spans="1:10" x14ac:dyDescent="0.2">
      <c r="A785">
        <v>15</v>
      </c>
      <c r="B785">
        <v>100</v>
      </c>
      <c r="C785">
        <v>1</v>
      </c>
      <c r="D785">
        <v>0.2392</v>
      </c>
      <c r="E785">
        <v>4.6930724838748503</v>
      </c>
      <c r="F785">
        <v>0</v>
      </c>
      <c r="G785" t="s">
        <v>48</v>
      </c>
      <c r="H785" s="1">
        <v>1E-3</v>
      </c>
      <c r="I785">
        <v>56</v>
      </c>
      <c r="J785">
        <v>30</v>
      </c>
    </row>
    <row r="786" spans="1:10" x14ac:dyDescent="0.2">
      <c r="A786">
        <v>138</v>
      </c>
      <c r="B786">
        <v>100</v>
      </c>
      <c r="C786">
        <v>1</v>
      </c>
      <c r="D786">
        <v>0.20599999999999999</v>
      </c>
      <c r="E786">
        <v>5.6971989269368297</v>
      </c>
      <c r="F786">
        <v>0</v>
      </c>
      <c r="G786" t="s">
        <v>48</v>
      </c>
      <c r="H786" s="1">
        <v>1E-3</v>
      </c>
      <c r="I786">
        <v>66</v>
      </c>
      <c r="J786">
        <v>30</v>
      </c>
    </row>
    <row r="787" spans="1:10" x14ac:dyDescent="0.2">
      <c r="A787">
        <v>89</v>
      </c>
      <c r="B787">
        <v>100</v>
      </c>
      <c r="C787">
        <v>1</v>
      </c>
      <c r="D787">
        <v>0.26640000000000003</v>
      </c>
      <c r="E787">
        <v>4.2702332790941</v>
      </c>
      <c r="F787">
        <v>0</v>
      </c>
      <c r="G787" t="s">
        <v>48</v>
      </c>
      <c r="H787" s="1">
        <v>1E-3</v>
      </c>
      <c r="I787">
        <v>56</v>
      </c>
      <c r="J787">
        <v>30</v>
      </c>
    </row>
    <row r="788" spans="1:10" x14ac:dyDescent="0.2">
      <c r="A788">
        <v>42</v>
      </c>
      <c r="B788">
        <v>100</v>
      </c>
      <c r="C788">
        <v>1</v>
      </c>
      <c r="D788">
        <v>0.2671</v>
      </c>
      <c r="E788">
        <v>6.1167481499724001</v>
      </c>
      <c r="F788">
        <v>0</v>
      </c>
      <c r="G788" t="s">
        <v>48</v>
      </c>
      <c r="H788" s="1">
        <v>1E-3</v>
      </c>
      <c r="I788">
        <v>16</v>
      </c>
      <c r="J788">
        <v>30</v>
      </c>
    </row>
    <row r="789" spans="1:10" x14ac:dyDescent="0.2">
      <c r="A789">
        <v>138</v>
      </c>
      <c r="B789">
        <v>100</v>
      </c>
      <c r="C789">
        <v>1</v>
      </c>
      <c r="D789">
        <v>0.217</v>
      </c>
      <c r="E789">
        <v>4.7229300169274202</v>
      </c>
      <c r="F789">
        <v>0</v>
      </c>
      <c r="G789" t="s">
        <v>48</v>
      </c>
      <c r="H789" s="1">
        <v>1E-3</v>
      </c>
      <c r="I789">
        <v>56</v>
      </c>
      <c r="J789">
        <v>30</v>
      </c>
    </row>
    <row r="790" spans="1:10" x14ac:dyDescent="0.2">
      <c r="A790">
        <v>89</v>
      </c>
      <c r="B790">
        <v>100</v>
      </c>
      <c r="C790">
        <v>1</v>
      </c>
      <c r="D790">
        <v>0.25380000000000003</v>
      </c>
      <c r="E790">
        <v>5.7687131441198201</v>
      </c>
      <c r="F790">
        <v>0</v>
      </c>
      <c r="G790" t="s">
        <v>48</v>
      </c>
      <c r="H790" s="1">
        <v>1E-3</v>
      </c>
      <c r="I790">
        <v>16</v>
      </c>
      <c r="J790">
        <v>30</v>
      </c>
    </row>
    <row r="791" spans="1:10" x14ac:dyDescent="0.2">
      <c r="A791">
        <v>15</v>
      </c>
      <c r="B791">
        <v>100</v>
      </c>
      <c r="C791">
        <v>1</v>
      </c>
      <c r="D791">
        <v>0.2878</v>
      </c>
      <c r="E791">
        <v>9.9238763679750193</v>
      </c>
      <c r="F791">
        <v>0</v>
      </c>
      <c r="G791" t="s">
        <v>48</v>
      </c>
      <c r="H791" s="1">
        <v>1E-3</v>
      </c>
      <c r="I791">
        <v>16</v>
      </c>
      <c r="J791">
        <v>30</v>
      </c>
    </row>
    <row r="792" spans="1:10" x14ac:dyDescent="0.2">
      <c r="A792">
        <v>0</v>
      </c>
      <c r="B792">
        <v>50</v>
      </c>
      <c r="C792">
        <v>1</v>
      </c>
      <c r="D792">
        <v>0.1424</v>
      </c>
      <c r="E792">
        <v>40.667727668769601</v>
      </c>
      <c r="F792">
        <v>0</v>
      </c>
      <c r="G792" t="s">
        <v>48</v>
      </c>
      <c r="H792" s="1">
        <v>9.9999999999999995E-7</v>
      </c>
      <c r="I792">
        <v>16</v>
      </c>
      <c r="J792">
        <v>30</v>
      </c>
    </row>
    <row r="793" spans="1:10" x14ac:dyDescent="0.2">
      <c r="A793">
        <v>138</v>
      </c>
      <c r="B793">
        <v>100</v>
      </c>
      <c r="C793">
        <v>1</v>
      </c>
      <c r="D793">
        <v>0.28460000000000002</v>
      </c>
      <c r="E793">
        <v>7.1902379258535802</v>
      </c>
      <c r="F793">
        <v>0</v>
      </c>
      <c r="G793" t="s">
        <v>48</v>
      </c>
      <c r="H793" s="1">
        <v>1E-3</v>
      </c>
      <c r="I793">
        <v>16</v>
      </c>
      <c r="J793">
        <v>30</v>
      </c>
    </row>
    <row r="794" spans="1:10" x14ac:dyDescent="0.2">
      <c r="A794">
        <v>89</v>
      </c>
      <c r="B794">
        <v>100</v>
      </c>
      <c r="C794">
        <v>1</v>
      </c>
      <c r="D794">
        <v>0.18759999999999999</v>
      </c>
      <c r="E794">
        <v>9.8899725209921598</v>
      </c>
      <c r="F794">
        <v>0</v>
      </c>
      <c r="G794" t="s">
        <v>48</v>
      </c>
      <c r="H794" s="1">
        <v>1E-4</v>
      </c>
      <c r="I794">
        <v>66</v>
      </c>
      <c r="J794">
        <v>30</v>
      </c>
    </row>
    <row r="795" spans="1:10" x14ac:dyDescent="0.2">
      <c r="A795">
        <v>42</v>
      </c>
      <c r="B795">
        <v>100</v>
      </c>
      <c r="C795">
        <v>1</v>
      </c>
      <c r="D795">
        <v>0.24809999999999999</v>
      </c>
      <c r="E795">
        <v>11.3944648569449</v>
      </c>
      <c r="F795">
        <v>0</v>
      </c>
      <c r="G795" t="s">
        <v>48</v>
      </c>
      <c r="H795" s="1">
        <v>1E-4</v>
      </c>
      <c r="I795">
        <v>66</v>
      </c>
      <c r="J795">
        <v>30</v>
      </c>
    </row>
    <row r="796" spans="1:10" x14ac:dyDescent="0.2">
      <c r="A796">
        <v>0</v>
      </c>
      <c r="B796">
        <v>100</v>
      </c>
      <c r="C796">
        <v>1</v>
      </c>
      <c r="D796">
        <v>0.25019999999999998</v>
      </c>
      <c r="E796">
        <v>5.5690957116894397</v>
      </c>
      <c r="F796">
        <v>0</v>
      </c>
      <c r="G796" t="s">
        <v>48</v>
      </c>
      <c r="H796" s="1">
        <v>1E-3</v>
      </c>
      <c r="I796">
        <v>66</v>
      </c>
      <c r="J796">
        <v>30</v>
      </c>
    </row>
    <row r="797" spans="1:10" x14ac:dyDescent="0.2">
      <c r="A797">
        <v>15</v>
      </c>
      <c r="B797">
        <v>100</v>
      </c>
      <c r="C797">
        <v>1</v>
      </c>
      <c r="D797">
        <v>0.22939999999999999</v>
      </c>
      <c r="E797">
        <v>9.2837029006332106</v>
      </c>
      <c r="F797">
        <v>0</v>
      </c>
      <c r="G797" t="s">
        <v>48</v>
      </c>
      <c r="H797" s="1">
        <v>1E-4</v>
      </c>
      <c r="I797">
        <v>66</v>
      </c>
      <c r="J797">
        <v>30</v>
      </c>
    </row>
    <row r="798" spans="1:10" x14ac:dyDescent="0.2">
      <c r="A798">
        <v>138</v>
      </c>
      <c r="B798">
        <v>100</v>
      </c>
      <c r="C798">
        <v>1</v>
      </c>
      <c r="D798">
        <v>0.23799999999999999</v>
      </c>
      <c r="E798">
        <v>9.8179504116997105</v>
      </c>
      <c r="F798">
        <v>0</v>
      </c>
      <c r="G798" t="s">
        <v>48</v>
      </c>
      <c r="H798" s="1">
        <v>1E-4</v>
      </c>
      <c r="I798">
        <v>66</v>
      </c>
      <c r="J798">
        <v>30</v>
      </c>
    </row>
    <row r="799" spans="1:10" x14ac:dyDescent="0.2">
      <c r="A799">
        <v>0</v>
      </c>
      <c r="B799">
        <v>100</v>
      </c>
      <c r="C799">
        <v>1</v>
      </c>
      <c r="D799">
        <v>0.2172</v>
      </c>
      <c r="E799">
        <v>6.9373036571778304</v>
      </c>
      <c r="F799">
        <v>0</v>
      </c>
      <c r="G799" t="s">
        <v>48</v>
      </c>
      <c r="H799" s="1">
        <v>1E-3</v>
      </c>
      <c r="I799">
        <v>56</v>
      </c>
      <c r="J799">
        <v>30</v>
      </c>
    </row>
    <row r="800" spans="1:10" x14ac:dyDescent="0.2">
      <c r="A800">
        <v>89</v>
      </c>
      <c r="B800">
        <v>100</v>
      </c>
      <c r="C800">
        <v>1</v>
      </c>
      <c r="D800">
        <v>0.2258</v>
      </c>
      <c r="E800">
        <v>7.8285090466961202</v>
      </c>
      <c r="F800">
        <v>0</v>
      </c>
      <c r="G800" t="s">
        <v>48</v>
      </c>
      <c r="H800" s="1">
        <v>1E-4</v>
      </c>
      <c r="I800">
        <v>56</v>
      </c>
      <c r="J800">
        <v>30</v>
      </c>
    </row>
    <row r="801" spans="1:10" x14ac:dyDescent="0.2">
      <c r="A801">
        <v>42</v>
      </c>
      <c r="B801">
        <v>100</v>
      </c>
      <c r="C801">
        <v>1</v>
      </c>
      <c r="D801">
        <v>0.22750000000000001</v>
      </c>
      <c r="E801">
        <v>8.1576468939892894</v>
      </c>
      <c r="F801">
        <v>0</v>
      </c>
      <c r="G801" t="s">
        <v>48</v>
      </c>
      <c r="H801" s="1">
        <v>1E-4</v>
      </c>
      <c r="I801">
        <v>56</v>
      </c>
      <c r="J801">
        <v>30</v>
      </c>
    </row>
    <row r="802" spans="1:10" x14ac:dyDescent="0.2">
      <c r="A802">
        <v>15</v>
      </c>
      <c r="B802">
        <v>100</v>
      </c>
      <c r="C802">
        <v>1</v>
      </c>
      <c r="D802">
        <v>0.222</v>
      </c>
      <c r="E802">
        <v>7.4266856480389798</v>
      </c>
      <c r="F802">
        <v>0</v>
      </c>
      <c r="G802" t="s">
        <v>48</v>
      </c>
      <c r="H802" s="1">
        <v>1E-4</v>
      </c>
      <c r="I802">
        <v>56</v>
      </c>
      <c r="J802">
        <v>30</v>
      </c>
    </row>
    <row r="803" spans="1:10" x14ac:dyDescent="0.2">
      <c r="A803">
        <v>0</v>
      </c>
      <c r="B803">
        <v>100</v>
      </c>
      <c r="C803">
        <v>1</v>
      </c>
      <c r="D803">
        <v>0.23649999999999999</v>
      </c>
      <c r="E803">
        <v>5.8963823039084602</v>
      </c>
      <c r="F803">
        <v>0</v>
      </c>
      <c r="G803" t="s">
        <v>48</v>
      </c>
      <c r="H803" s="1">
        <v>1E-3</v>
      </c>
      <c r="I803">
        <v>16</v>
      </c>
      <c r="J803">
        <v>30</v>
      </c>
    </row>
    <row r="804" spans="1:10" x14ac:dyDescent="0.2">
      <c r="A804">
        <v>138</v>
      </c>
      <c r="B804">
        <v>100</v>
      </c>
      <c r="C804">
        <v>1</v>
      </c>
      <c r="D804">
        <v>0.2077</v>
      </c>
      <c r="E804">
        <v>8.5174853163771296</v>
      </c>
      <c r="F804">
        <v>0</v>
      </c>
      <c r="G804" t="s">
        <v>48</v>
      </c>
      <c r="H804" s="1">
        <v>1E-4</v>
      </c>
      <c r="I804">
        <v>56</v>
      </c>
      <c r="J804">
        <v>30</v>
      </c>
    </row>
    <row r="805" spans="1:10" x14ac:dyDescent="0.2">
      <c r="A805">
        <v>89</v>
      </c>
      <c r="B805">
        <v>100</v>
      </c>
      <c r="C805">
        <v>1</v>
      </c>
      <c r="D805">
        <v>0.19489999999999999</v>
      </c>
      <c r="E805">
        <v>11.1742817540653</v>
      </c>
      <c r="F805">
        <v>0</v>
      </c>
      <c r="G805" t="s">
        <v>48</v>
      </c>
      <c r="H805" s="1">
        <v>1E-4</v>
      </c>
      <c r="I805">
        <v>16</v>
      </c>
      <c r="J805">
        <v>30</v>
      </c>
    </row>
    <row r="806" spans="1:10" x14ac:dyDescent="0.2">
      <c r="A806">
        <v>42</v>
      </c>
      <c r="B806">
        <v>100</v>
      </c>
      <c r="C806">
        <v>1</v>
      </c>
      <c r="D806">
        <v>0.16550000000000001</v>
      </c>
      <c r="E806">
        <v>10.084696033038099</v>
      </c>
      <c r="F806">
        <v>0</v>
      </c>
      <c r="G806" t="s">
        <v>48</v>
      </c>
      <c r="H806" s="1">
        <v>1E-4</v>
      </c>
      <c r="I806">
        <v>16</v>
      </c>
      <c r="J806">
        <v>30</v>
      </c>
    </row>
    <row r="807" spans="1:10" x14ac:dyDescent="0.2">
      <c r="A807">
        <v>15</v>
      </c>
      <c r="B807">
        <v>100</v>
      </c>
      <c r="C807">
        <v>1</v>
      </c>
      <c r="D807">
        <v>0.2</v>
      </c>
      <c r="E807">
        <v>7.8442865149117997</v>
      </c>
      <c r="F807">
        <v>0</v>
      </c>
      <c r="G807" t="s">
        <v>48</v>
      </c>
      <c r="H807" s="1">
        <v>1E-4</v>
      </c>
      <c r="I807">
        <v>16</v>
      </c>
      <c r="J807">
        <v>30</v>
      </c>
    </row>
    <row r="808" spans="1:10" x14ac:dyDescent="0.2">
      <c r="A808">
        <v>0</v>
      </c>
      <c r="B808">
        <v>100</v>
      </c>
      <c r="C808">
        <v>1</v>
      </c>
      <c r="D808">
        <v>0.2283</v>
      </c>
      <c r="E808">
        <v>8.8419983666390092</v>
      </c>
      <c r="F808">
        <v>0</v>
      </c>
      <c r="G808" t="s">
        <v>48</v>
      </c>
      <c r="H808" s="1">
        <v>1E-4</v>
      </c>
      <c r="I808">
        <v>66</v>
      </c>
      <c r="J808">
        <v>30</v>
      </c>
    </row>
    <row r="809" spans="1:10" x14ac:dyDescent="0.2">
      <c r="A809">
        <v>138</v>
      </c>
      <c r="B809">
        <v>100</v>
      </c>
      <c r="C809">
        <v>1</v>
      </c>
      <c r="D809">
        <v>0.24049999999999999</v>
      </c>
      <c r="E809">
        <v>11.9489102070219</v>
      </c>
      <c r="F809">
        <v>0</v>
      </c>
      <c r="G809" t="s">
        <v>48</v>
      </c>
      <c r="H809" s="1">
        <v>1E-4</v>
      </c>
      <c r="I809">
        <v>16</v>
      </c>
      <c r="J809">
        <v>30</v>
      </c>
    </row>
    <row r="810" spans="1:10" x14ac:dyDescent="0.2">
      <c r="A810">
        <v>0</v>
      </c>
      <c r="B810">
        <v>100</v>
      </c>
      <c r="C810">
        <v>1</v>
      </c>
      <c r="D810">
        <v>0.23749999999999999</v>
      </c>
      <c r="E810">
        <v>8.6201798208057792</v>
      </c>
      <c r="F810">
        <v>0</v>
      </c>
      <c r="G810" t="s">
        <v>48</v>
      </c>
      <c r="H810">
        <v>1E-4</v>
      </c>
      <c r="I810">
        <v>56</v>
      </c>
      <c r="J810">
        <v>30</v>
      </c>
    </row>
    <row r="811" spans="1:10" x14ac:dyDescent="0.2">
      <c r="A811">
        <v>89</v>
      </c>
      <c r="B811">
        <v>100</v>
      </c>
      <c r="C811">
        <v>1</v>
      </c>
      <c r="D811">
        <v>0.23530000000000001</v>
      </c>
      <c r="E811">
        <v>13.6328623117879</v>
      </c>
      <c r="F811">
        <v>0</v>
      </c>
      <c r="G811" t="s">
        <v>48</v>
      </c>
      <c r="H811" s="1">
        <v>1.0000000000000001E-5</v>
      </c>
      <c r="I811">
        <v>66</v>
      </c>
      <c r="J811">
        <v>30</v>
      </c>
    </row>
    <row r="812" spans="1:10" x14ac:dyDescent="0.2">
      <c r="A812">
        <v>42</v>
      </c>
      <c r="B812">
        <v>100</v>
      </c>
      <c r="C812">
        <v>1</v>
      </c>
      <c r="D812">
        <v>0.27129999999999999</v>
      </c>
      <c r="E812">
        <v>12.786648612935</v>
      </c>
      <c r="F812">
        <v>0</v>
      </c>
      <c r="G812" t="s">
        <v>48</v>
      </c>
      <c r="H812">
        <v>1.0000000000000001E-5</v>
      </c>
      <c r="I812">
        <v>66</v>
      </c>
      <c r="J812">
        <v>30</v>
      </c>
    </row>
    <row r="813" spans="1:10" x14ac:dyDescent="0.2">
      <c r="A813">
        <v>15</v>
      </c>
      <c r="B813">
        <v>100</v>
      </c>
      <c r="C813">
        <v>1</v>
      </c>
      <c r="D813">
        <v>0.22389999999999999</v>
      </c>
      <c r="E813">
        <v>13.6965329777449</v>
      </c>
      <c r="F813">
        <v>0</v>
      </c>
      <c r="G813" t="s">
        <v>48</v>
      </c>
      <c r="H813">
        <v>1.0000000000000001E-5</v>
      </c>
      <c r="I813">
        <v>66</v>
      </c>
      <c r="J813">
        <v>30</v>
      </c>
    </row>
    <row r="814" spans="1:10" x14ac:dyDescent="0.2">
      <c r="A814">
        <v>138</v>
      </c>
      <c r="B814">
        <v>100</v>
      </c>
      <c r="C814">
        <v>1</v>
      </c>
      <c r="D814">
        <v>0.22670000000000001</v>
      </c>
      <c r="E814">
        <v>12.5627992129884</v>
      </c>
      <c r="F814">
        <v>0</v>
      </c>
      <c r="G814" t="s">
        <v>48</v>
      </c>
      <c r="H814">
        <v>1.0000000000000001E-5</v>
      </c>
      <c r="I814">
        <v>66</v>
      </c>
      <c r="J814">
        <v>30</v>
      </c>
    </row>
    <row r="815" spans="1:10" x14ac:dyDescent="0.2">
      <c r="A815">
        <v>0</v>
      </c>
      <c r="B815">
        <v>100</v>
      </c>
      <c r="C815">
        <v>1</v>
      </c>
      <c r="D815">
        <v>0.18099999999999999</v>
      </c>
      <c r="E815">
        <v>8.2154589029960299</v>
      </c>
      <c r="F815">
        <v>0</v>
      </c>
      <c r="G815" t="s">
        <v>48</v>
      </c>
      <c r="H815">
        <v>1E-4</v>
      </c>
      <c r="I815">
        <v>16</v>
      </c>
      <c r="J815">
        <v>30</v>
      </c>
    </row>
    <row r="816" spans="1:10" x14ac:dyDescent="0.2">
      <c r="A816">
        <v>89</v>
      </c>
      <c r="B816">
        <v>100</v>
      </c>
      <c r="C816">
        <v>1</v>
      </c>
      <c r="D816">
        <v>0.2457</v>
      </c>
      <c r="E816">
        <v>13.7365144528448</v>
      </c>
      <c r="F816">
        <v>0</v>
      </c>
      <c r="G816" t="s">
        <v>48</v>
      </c>
      <c r="H816">
        <v>1.0000000000000001E-5</v>
      </c>
      <c r="I816">
        <v>56</v>
      </c>
      <c r="J816">
        <v>30</v>
      </c>
    </row>
    <row r="817" spans="1:10" x14ac:dyDescent="0.2">
      <c r="A817">
        <v>15</v>
      </c>
      <c r="B817">
        <v>100</v>
      </c>
      <c r="C817">
        <v>1</v>
      </c>
      <c r="D817">
        <v>0.2298</v>
      </c>
      <c r="E817">
        <v>16.694822454825001</v>
      </c>
      <c r="F817">
        <v>0</v>
      </c>
      <c r="G817" t="s">
        <v>48</v>
      </c>
      <c r="H817">
        <v>1.0000000000000001E-5</v>
      </c>
      <c r="I817">
        <v>56</v>
      </c>
      <c r="J817">
        <v>30</v>
      </c>
    </row>
    <row r="818" spans="1:10" x14ac:dyDescent="0.2">
      <c r="A818">
        <v>42</v>
      </c>
      <c r="B818">
        <v>100</v>
      </c>
      <c r="C818">
        <v>1</v>
      </c>
      <c r="D818">
        <v>0.2301</v>
      </c>
      <c r="E818">
        <v>18.1500800680369</v>
      </c>
      <c r="F818">
        <v>0</v>
      </c>
      <c r="G818" t="s">
        <v>48</v>
      </c>
      <c r="H818">
        <v>1.0000000000000001E-5</v>
      </c>
      <c r="I818">
        <v>56</v>
      </c>
      <c r="J818">
        <v>30</v>
      </c>
    </row>
    <row r="819" spans="1:10" x14ac:dyDescent="0.2">
      <c r="A819">
        <v>138</v>
      </c>
      <c r="B819">
        <v>100</v>
      </c>
      <c r="C819">
        <v>1</v>
      </c>
      <c r="D819">
        <v>0.2165</v>
      </c>
      <c r="E819">
        <v>15.2182324267923</v>
      </c>
      <c r="F819">
        <v>0</v>
      </c>
      <c r="G819" t="s">
        <v>48</v>
      </c>
      <c r="H819">
        <v>1.0000000000000001E-5</v>
      </c>
      <c r="I819">
        <v>56</v>
      </c>
      <c r="J819">
        <v>30</v>
      </c>
    </row>
    <row r="820" spans="1:10" x14ac:dyDescent="0.2">
      <c r="A820">
        <v>0</v>
      </c>
      <c r="B820">
        <v>100</v>
      </c>
      <c r="C820">
        <v>1</v>
      </c>
      <c r="D820">
        <v>0.1895</v>
      </c>
      <c r="E820">
        <v>13.460927888285299</v>
      </c>
      <c r="F820">
        <v>0</v>
      </c>
      <c r="G820" t="s">
        <v>48</v>
      </c>
      <c r="H820">
        <v>1.0000000000000001E-5</v>
      </c>
      <c r="I820">
        <v>66</v>
      </c>
      <c r="J820">
        <v>30</v>
      </c>
    </row>
    <row r="821" spans="1:10" x14ac:dyDescent="0.2">
      <c r="A821">
        <v>89</v>
      </c>
      <c r="B821">
        <v>100</v>
      </c>
      <c r="C821">
        <v>1</v>
      </c>
      <c r="D821">
        <v>0.26840000000000003</v>
      </c>
      <c r="E821">
        <v>13.268839900381799</v>
      </c>
      <c r="F821">
        <v>0</v>
      </c>
      <c r="G821" t="s">
        <v>48</v>
      </c>
      <c r="H821">
        <v>1.0000000000000001E-5</v>
      </c>
      <c r="I821">
        <v>16</v>
      </c>
      <c r="J821">
        <v>30</v>
      </c>
    </row>
    <row r="822" spans="1:10" x14ac:dyDescent="0.2">
      <c r="A822">
        <v>15</v>
      </c>
      <c r="B822">
        <v>100</v>
      </c>
      <c r="C822">
        <v>1</v>
      </c>
      <c r="D822">
        <v>0.25340000000000001</v>
      </c>
      <c r="E822">
        <v>15.3882835512049</v>
      </c>
      <c r="F822">
        <v>0</v>
      </c>
      <c r="G822" t="s">
        <v>48</v>
      </c>
      <c r="H822" s="1">
        <v>1.0000000000000001E-5</v>
      </c>
      <c r="I822">
        <v>16</v>
      </c>
      <c r="J822">
        <v>30</v>
      </c>
    </row>
    <row r="823" spans="1:10" x14ac:dyDescent="0.2">
      <c r="A823">
        <v>42</v>
      </c>
      <c r="B823">
        <v>100</v>
      </c>
      <c r="C823">
        <v>1</v>
      </c>
      <c r="D823">
        <v>0.24560000000000001</v>
      </c>
      <c r="E823">
        <v>14.397670055273901</v>
      </c>
      <c r="F823">
        <v>0</v>
      </c>
      <c r="G823" t="s">
        <v>48</v>
      </c>
      <c r="H823">
        <v>1.0000000000000001E-5</v>
      </c>
      <c r="I823">
        <v>16</v>
      </c>
      <c r="J823">
        <v>30</v>
      </c>
    </row>
    <row r="824" spans="1:10" x14ac:dyDescent="0.2">
      <c r="A824">
        <v>138</v>
      </c>
      <c r="B824">
        <v>100</v>
      </c>
      <c r="C824">
        <v>1</v>
      </c>
      <c r="D824">
        <v>0.25879999999999997</v>
      </c>
      <c r="E824">
        <v>15.798027976416</v>
      </c>
      <c r="F824">
        <v>0</v>
      </c>
      <c r="G824" t="s">
        <v>48</v>
      </c>
      <c r="H824">
        <v>1.0000000000000001E-5</v>
      </c>
      <c r="I824">
        <v>16</v>
      </c>
      <c r="J824">
        <v>30</v>
      </c>
    </row>
    <row r="825" spans="1:10" x14ac:dyDescent="0.2">
      <c r="A825">
        <v>0</v>
      </c>
      <c r="B825">
        <v>100</v>
      </c>
      <c r="C825">
        <v>1</v>
      </c>
      <c r="D825">
        <v>0.20799999999999999</v>
      </c>
      <c r="E825">
        <v>16.2177788359113</v>
      </c>
      <c r="F825">
        <v>0</v>
      </c>
      <c r="G825" t="s">
        <v>48</v>
      </c>
      <c r="H825">
        <v>1.0000000000000001E-5</v>
      </c>
      <c r="I825">
        <v>56</v>
      </c>
      <c r="J825">
        <v>30</v>
      </c>
    </row>
    <row r="826" spans="1:10" x14ac:dyDescent="0.2">
      <c r="A826">
        <v>0</v>
      </c>
      <c r="B826">
        <v>100</v>
      </c>
      <c r="C826">
        <v>1</v>
      </c>
      <c r="D826">
        <v>0.25340000000000001</v>
      </c>
      <c r="E826">
        <v>17.6367037389427</v>
      </c>
      <c r="F826">
        <v>0</v>
      </c>
      <c r="G826" t="s">
        <v>48</v>
      </c>
      <c r="H826">
        <v>1.0000000000000001E-5</v>
      </c>
      <c r="I826">
        <v>16</v>
      </c>
      <c r="J826">
        <v>30</v>
      </c>
    </row>
    <row r="827" spans="1:10" x14ac:dyDescent="0.2">
      <c r="A827">
        <v>89</v>
      </c>
      <c r="B827">
        <v>100</v>
      </c>
      <c r="C827">
        <v>1</v>
      </c>
      <c r="D827">
        <v>0.24729999999999999</v>
      </c>
      <c r="E827">
        <v>52.323187197092899</v>
      </c>
      <c r="F827">
        <v>0</v>
      </c>
      <c r="G827" t="s">
        <v>48</v>
      </c>
      <c r="H827">
        <v>9.9999999999999995E-7</v>
      </c>
      <c r="I827">
        <v>66</v>
      </c>
      <c r="J827">
        <v>30</v>
      </c>
    </row>
    <row r="828" spans="1:10" x14ac:dyDescent="0.2">
      <c r="A828">
        <v>42</v>
      </c>
      <c r="B828">
        <v>100</v>
      </c>
      <c r="C828">
        <v>1</v>
      </c>
      <c r="D828">
        <v>0.29010000000000002</v>
      </c>
      <c r="E828">
        <v>49.564977719914097</v>
      </c>
      <c r="F828">
        <v>0</v>
      </c>
      <c r="G828" t="s">
        <v>48</v>
      </c>
      <c r="H828">
        <v>9.9999999999999995E-7</v>
      </c>
      <c r="I828">
        <v>66</v>
      </c>
      <c r="J828">
        <v>30</v>
      </c>
    </row>
    <row r="829" spans="1:10" x14ac:dyDescent="0.2">
      <c r="A829">
        <v>15</v>
      </c>
      <c r="B829">
        <v>100</v>
      </c>
      <c r="C829">
        <v>1</v>
      </c>
      <c r="D829">
        <v>0.22919999999999999</v>
      </c>
      <c r="E829">
        <v>53.031166121829301</v>
      </c>
      <c r="F829">
        <v>0</v>
      </c>
      <c r="G829" t="s">
        <v>48</v>
      </c>
      <c r="H829">
        <v>9.9999999999999995E-7</v>
      </c>
      <c r="I829">
        <v>66</v>
      </c>
      <c r="J829">
        <v>30</v>
      </c>
    </row>
    <row r="830" spans="1:10" x14ac:dyDescent="0.2">
      <c r="A830">
        <v>138</v>
      </c>
      <c r="B830">
        <v>100</v>
      </c>
      <c r="C830">
        <v>1</v>
      </c>
      <c r="D830">
        <v>0.30409999999999998</v>
      </c>
      <c r="E830">
        <v>57.956630185246397</v>
      </c>
      <c r="F830">
        <v>0</v>
      </c>
      <c r="G830" t="s">
        <v>48</v>
      </c>
      <c r="H830">
        <v>9.9999999999999995E-7</v>
      </c>
      <c r="I830">
        <v>66</v>
      </c>
      <c r="J830">
        <v>30</v>
      </c>
    </row>
    <row r="831" spans="1:10" x14ac:dyDescent="0.2">
      <c r="A831">
        <v>0</v>
      </c>
      <c r="B831">
        <v>100</v>
      </c>
      <c r="C831">
        <v>1</v>
      </c>
      <c r="D831">
        <v>0.26400000000000001</v>
      </c>
      <c r="E831">
        <v>53.4850805988535</v>
      </c>
      <c r="F831">
        <v>0</v>
      </c>
      <c r="G831" t="s">
        <v>48</v>
      </c>
      <c r="H831">
        <v>9.9999999999999995E-7</v>
      </c>
      <c r="I831">
        <v>66</v>
      </c>
      <c r="J831">
        <v>30</v>
      </c>
    </row>
    <row r="832" spans="1:10" x14ac:dyDescent="0.2">
      <c r="A832">
        <v>15</v>
      </c>
      <c r="B832">
        <v>100</v>
      </c>
      <c r="C832">
        <v>1</v>
      </c>
      <c r="D832">
        <v>0.20080000000000001</v>
      </c>
      <c r="E832">
        <v>38.637853830121401</v>
      </c>
      <c r="F832">
        <v>0</v>
      </c>
      <c r="G832" t="s">
        <v>48</v>
      </c>
      <c r="H832">
        <v>9.9999999999999995E-7</v>
      </c>
      <c r="I832">
        <v>56</v>
      </c>
      <c r="J832">
        <v>30</v>
      </c>
    </row>
    <row r="833" spans="1:10" x14ac:dyDescent="0.2">
      <c r="A833">
        <v>89</v>
      </c>
      <c r="B833">
        <v>100</v>
      </c>
      <c r="C833">
        <v>1</v>
      </c>
      <c r="D833">
        <v>0.22589999999999999</v>
      </c>
      <c r="E833">
        <v>54.693491422105502</v>
      </c>
      <c r="F833">
        <v>0</v>
      </c>
      <c r="G833" t="s">
        <v>48</v>
      </c>
      <c r="H833">
        <v>9.9999999999999995E-7</v>
      </c>
      <c r="I833">
        <v>56</v>
      </c>
      <c r="J833">
        <v>30</v>
      </c>
    </row>
    <row r="834" spans="1:10" x14ac:dyDescent="0.2">
      <c r="A834">
        <v>42</v>
      </c>
      <c r="B834">
        <v>100</v>
      </c>
      <c r="C834">
        <v>1</v>
      </c>
      <c r="D834">
        <v>0.25800000000000001</v>
      </c>
      <c r="E834">
        <v>62.138838341925201</v>
      </c>
      <c r="F834">
        <v>0</v>
      </c>
      <c r="G834" t="s">
        <v>48</v>
      </c>
      <c r="H834">
        <v>9.9999999999999995E-7</v>
      </c>
      <c r="I834">
        <v>56</v>
      </c>
      <c r="J834">
        <v>30</v>
      </c>
    </row>
    <row r="835" spans="1:10" x14ac:dyDescent="0.2">
      <c r="A835">
        <v>138</v>
      </c>
      <c r="B835">
        <v>100</v>
      </c>
      <c r="C835">
        <v>1</v>
      </c>
      <c r="D835">
        <v>0.19289999999999999</v>
      </c>
      <c r="E835">
        <v>55.092019611038197</v>
      </c>
      <c r="F835">
        <v>0</v>
      </c>
      <c r="G835" t="s">
        <v>48</v>
      </c>
      <c r="H835">
        <v>9.9999999999999995E-7</v>
      </c>
      <c r="I835">
        <v>56</v>
      </c>
      <c r="J835">
        <v>30</v>
      </c>
    </row>
    <row r="836" spans="1:10" x14ac:dyDescent="0.2">
      <c r="A836">
        <v>0</v>
      </c>
      <c r="B836">
        <v>100</v>
      </c>
      <c r="C836">
        <v>1</v>
      </c>
      <c r="D836">
        <v>0.23200000000000001</v>
      </c>
      <c r="E836">
        <v>58.998222632799298</v>
      </c>
      <c r="F836">
        <v>0</v>
      </c>
      <c r="G836" t="s">
        <v>48</v>
      </c>
      <c r="H836">
        <v>9.9999999999999995E-7</v>
      </c>
      <c r="I836">
        <v>56</v>
      </c>
      <c r="J836">
        <v>30</v>
      </c>
    </row>
    <row r="837" spans="1:10" x14ac:dyDescent="0.2">
      <c r="A837">
        <v>89</v>
      </c>
      <c r="B837">
        <v>100</v>
      </c>
      <c r="C837">
        <v>1</v>
      </c>
      <c r="D837">
        <v>0.2127</v>
      </c>
      <c r="E837">
        <v>44.857286897022199</v>
      </c>
      <c r="F837">
        <v>0</v>
      </c>
      <c r="G837" t="s">
        <v>48</v>
      </c>
      <c r="H837">
        <v>9.9999999999999995E-7</v>
      </c>
      <c r="I837">
        <v>16</v>
      </c>
      <c r="J837">
        <v>30</v>
      </c>
    </row>
    <row r="838" spans="1:10" x14ac:dyDescent="0.2">
      <c r="A838">
        <v>15</v>
      </c>
      <c r="B838">
        <v>100</v>
      </c>
      <c r="C838">
        <v>1</v>
      </c>
      <c r="D838">
        <v>0.22750000000000001</v>
      </c>
      <c r="E838">
        <v>59.269979559816399</v>
      </c>
      <c r="F838">
        <v>0</v>
      </c>
      <c r="G838" t="s">
        <v>48</v>
      </c>
      <c r="H838">
        <v>9.9999999999999995E-7</v>
      </c>
      <c r="I838">
        <v>16</v>
      </c>
      <c r="J838">
        <v>30</v>
      </c>
    </row>
    <row r="839" spans="1:10" x14ac:dyDescent="0.2">
      <c r="A839">
        <v>138</v>
      </c>
      <c r="B839">
        <v>100</v>
      </c>
      <c r="C839">
        <v>1</v>
      </c>
      <c r="D839">
        <v>0.26090000000000002</v>
      </c>
      <c r="E839">
        <v>54.943162645678903</v>
      </c>
      <c r="F839">
        <v>0</v>
      </c>
      <c r="G839" t="s">
        <v>48</v>
      </c>
      <c r="H839">
        <v>9.9999999999999995E-7</v>
      </c>
      <c r="I839">
        <v>16</v>
      </c>
      <c r="J839">
        <v>30</v>
      </c>
    </row>
    <row r="840" spans="1:10" x14ac:dyDescent="0.2">
      <c r="A840">
        <v>42</v>
      </c>
      <c r="B840">
        <v>100</v>
      </c>
      <c r="C840">
        <v>1</v>
      </c>
      <c r="D840">
        <v>0.27850000000000003</v>
      </c>
      <c r="E840">
        <v>62.638774364721002</v>
      </c>
      <c r="F840">
        <v>0</v>
      </c>
      <c r="G840" t="s">
        <v>48</v>
      </c>
      <c r="H840">
        <v>9.9999999999999995E-7</v>
      </c>
      <c r="I840">
        <v>16</v>
      </c>
      <c r="J840">
        <v>30</v>
      </c>
    </row>
    <row r="841" spans="1:10" x14ac:dyDescent="0.2">
      <c r="A841">
        <v>0</v>
      </c>
      <c r="B841">
        <v>100</v>
      </c>
      <c r="C841">
        <v>1</v>
      </c>
      <c r="D841">
        <v>0.252</v>
      </c>
      <c r="E841">
        <v>103.948747701011</v>
      </c>
      <c r="F841">
        <v>0</v>
      </c>
      <c r="G841" t="s">
        <v>48</v>
      </c>
      <c r="H841" s="1">
        <v>9.9999999999999995E-7</v>
      </c>
      <c r="I841">
        <v>16</v>
      </c>
      <c r="J841">
        <v>30</v>
      </c>
    </row>
    <row r="842" spans="1:10" x14ac:dyDescent="0.2">
      <c r="A842">
        <v>0</v>
      </c>
      <c r="B842">
        <v>20</v>
      </c>
      <c r="C842">
        <v>1</v>
      </c>
      <c r="D842">
        <v>8.5099999999999995E-2</v>
      </c>
      <c r="E842">
        <v>2.3740673409774899</v>
      </c>
      <c r="F842">
        <v>0</v>
      </c>
      <c r="G842" t="s">
        <v>48</v>
      </c>
      <c r="H842" s="1">
        <v>1E-3</v>
      </c>
      <c r="I842">
        <v>66</v>
      </c>
      <c r="J842">
        <v>30</v>
      </c>
    </row>
    <row r="843" spans="1:10" x14ac:dyDescent="0.2">
      <c r="A843">
        <v>0</v>
      </c>
      <c r="B843">
        <v>20</v>
      </c>
      <c r="C843">
        <v>1</v>
      </c>
      <c r="D843">
        <v>0.1074</v>
      </c>
      <c r="E843">
        <v>1.9577947240322799</v>
      </c>
      <c r="F843">
        <v>0</v>
      </c>
      <c r="G843" t="s">
        <v>48</v>
      </c>
      <c r="H843" s="1">
        <v>1E-3</v>
      </c>
      <c r="I843">
        <v>56</v>
      </c>
      <c r="J843">
        <v>30</v>
      </c>
    </row>
    <row r="844" spans="1:10" x14ac:dyDescent="0.2">
      <c r="A844">
        <v>15</v>
      </c>
      <c r="B844">
        <v>20</v>
      </c>
      <c r="C844">
        <v>1</v>
      </c>
      <c r="D844">
        <v>0.1426</v>
      </c>
      <c r="E844">
        <v>0.64120490523055196</v>
      </c>
      <c r="F844">
        <v>0</v>
      </c>
      <c r="G844" t="s">
        <v>48</v>
      </c>
      <c r="H844" s="1">
        <v>1E-3</v>
      </c>
      <c r="I844">
        <v>66</v>
      </c>
      <c r="J844">
        <v>30</v>
      </c>
    </row>
    <row r="845" spans="1:10" x14ac:dyDescent="0.2">
      <c r="A845">
        <v>0</v>
      </c>
      <c r="B845">
        <v>20</v>
      </c>
      <c r="C845">
        <v>1</v>
      </c>
      <c r="D845">
        <v>0.10290000000000001</v>
      </c>
      <c r="E845">
        <v>0.58182513667270497</v>
      </c>
      <c r="F845">
        <v>0</v>
      </c>
      <c r="G845" t="s">
        <v>48</v>
      </c>
      <c r="H845" s="1">
        <v>1E-3</v>
      </c>
      <c r="I845">
        <v>16</v>
      </c>
      <c r="J845">
        <v>30</v>
      </c>
    </row>
    <row r="846" spans="1:10" x14ac:dyDescent="0.2">
      <c r="A846">
        <v>15</v>
      </c>
      <c r="B846">
        <v>20</v>
      </c>
      <c r="C846">
        <v>1</v>
      </c>
      <c r="D846">
        <v>9.8500000000000004E-2</v>
      </c>
      <c r="E846">
        <v>0.99826784804463298</v>
      </c>
      <c r="F846">
        <v>0</v>
      </c>
      <c r="G846" t="s">
        <v>48</v>
      </c>
      <c r="H846" s="1">
        <v>1E-3</v>
      </c>
      <c r="I846">
        <v>56</v>
      </c>
      <c r="J846">
        <v>30</v>
      </c>
    </row>
    <row r="847" spans="1:10" x14ac:dyDescent="0.2">
      <c r="A847">
        <v>42</v>
      </c>
      <c r="B847">
        <v>20</v>
      </c>
      <c r="C847">
        <v>1</v>
      </c>
      <c r="D847">
        <v>9.8299999999999998E-2</v>
      </c>
      <c r="E847">
        <v>1.08703150181099</v>
      </c>
      <c r="F847">
        <v>0</v>
      </c>
      <c r="G847" t="s">
        <v>48</v>
      </c>
      <c r="H847">
        <v>1E-3</v>
      </c>
      <c r="I847">
        <v>66</v>
      </c>
      <c r="J847">
        <v>30</v>
      </c>
    </row>
    <row r="848" spans="1:10" x14ac:dyDescent="0.2">
      <c r="A848">
        <v>15</v>
      </c>
      <c r="B848">
        <v>20</v>
      </c>
      <c r="C848">
        <v>1</v>
      </c>
      <c r="D848">
        <v>0.1043</v>
      </c>
      <c r="E848">
        <v>0.73551091598346796</v>
      </c>
      <c r="F848">
        <v>0</v>
      </c>
      <c r="G848" t="s">
        <v>48</v>
      </c>
      <c r="H848">
        <v>1E-3</v>
      </c>
      <c r="I848">
        <v>16</v>
      </c>
      <c r="J848">
        <v>30</v>
      </c>
    </row>
    <row r="849" spans="1:10" x14ac:dyDescent="0.2">
      <c r="A849">
        <v>42</v>
      </c>
      <c r="B849">
        <v>20</v>
      </c>
      <c r="C849">
        <v>1</v>
      </c>
      <c r="D849">
        <v>0.10929999999999999</v>
      </c>
      <c r="E849">
        <v>0.70644898293539804</v>
      </c>
      <c r="F849">
        <v>0</v>
      </c>
      <c r="G849" t="s">
        <v>48</v>
      </c>
      <c r="H849">
        <v>1E-3</v>
      </c>
      <c r="I849">
        <v>56</v>
      </c>
      <c r="J849">
        <v>30</v>
      </c>
    </row>
    <row r="850" spans="1:10" x14ac:dyDescent="0.2">
      <c r="A850">
        <v>0</v>
      </c>
      <c r="B850">
        <v>20</v>
      </c>
      <c r="C850">
        <v>1</v>
      </c>
      <c r="D850">
        <v>5.1299999999999998E-2</v>
      </c>
      <c r="E850">
        <v>3.7254629898816298</v>
      </c>
      <c r="F850">
        <v>0</v>
      </c>
      <c r="G850" t="s">
        <v>48</v>
      </c>
      <c r="H850">
        <v>1E-4</v>
      </c>
      <c r="I850">
        <v>66</v>
      </c>
      <c r="J850">
        <v>30</v>
      </c>
    </row>
    <row r="851" spans="1:10" x14ac:dyDescent="0.2">
      <c r="A851">
        <v>42</v>
      </c>
      <c r="B851">
        <v>20</v>
      </c>
      <c r="C851">
        <v>1</v>
      </c>
      <c r="D851">
        <v>6.5299999999999997E-2</v>
      </c>
      <c r="E851">
        <v>0.97608034126460497</v>
      </c>
      <c r="F851">
        <v>0</v>
      </c>
      <c r="G851" t="s">
        <v>48</v>
      </c>
      <c r="H851" s="1">
        <v>1E-3</v>
      </c>
      <c r="I851">
        <v>16</v>
      </c>
      <c r="J851">
        <v>30</v>
      </c>
    </row>
    <row r="852" spans="1:10" x14ac:dyDescent="0.2">
      <c r="A852">
        <v>15</v>
      </c>
      <c r="B852">
        <v>20</v>
      </c>
      <c r="C852">
        <v>1</v>
      </c>
      <c r="D852">
        <v>6.1499999999999999E-2</v>
      </c>
      <c r="E852">
        <v>3.2385568898171102</v>
      </c>
      <c r="F852">
        <v>0</v>
      </c>
      <c r="G852" t="s">
        <v>48</v>
      </c>
      <c r="H852">
        <v>1E-4</v>
      </c>
      <c r="I852">
        <v>66</v>
      </c>
      <c r="J852">
        <v>30</v>
      </c>
    </row>
    <row r="853" spans="1:10" x14ac:dyDescent="0.2">
      <c r="A853">
        <v>15</v>
      </c>
      <c r="B853">
        <v>20</v>
      </c>
      <c r="C853">
        <v>1</v>
      </c>
      <c r="D853">
        <v>0.1051</v>
      </c>
      <c r="E853">
        <v>2.12324204901233</v>
      </c>
      <c r="F853">
        <v>0</v>
      </c>
      <c r="G853" t="s">
        <v>48</v>
      </c>
      <c r="H853">
        <v>1E-4</v>
      </c>
      <c r="I853">
        <v>56</v>
      </c>
      <c r="J853">
        <v>30</v>
      </c>
    </row>
    <row r="854" spans="1:10" x14ac:dyDescent="0.2">
      <c r="A854">
        <v>0</v>
      </c>
      <c r="B854">
        <v>20</v>
      </c>
      <c r="C854">
        <v>1</v>
      </c>
      <c r="D854">
        <v>6.3799999999999996E-2</v>
      </c>
      <c r="E854">
        <v>4.3442751481197703</v>
      </c>
      <c r="F854">
        <v>0</v>
      </c>
      <c r="G854" t="s">
        <v>48</v>
      </c>
      <c r="H854">
        <v>1E-4</v>
      </c>
      <c r="I854">
        <v>56</v>
      </c>
      <c r="J854">
        <v>30</v>
      </c>
    </row>
    <row r="855" spans="1:10" x14ac:dyDescent="0.2">
      <c r="A855">
        <v>42</v>
      </c>
      <c r="B855">
        <v>20</v>
      </c>
      <c r="C855">
        <v>1</v>
      </c>
      <c r="D855">
        <v>4.7199999999999999E-2</v>
      </c>
      <c r="E855">
        <v>4.8854765328578598</v>
      </c>
      <c r="F855">
        <v>0</v>
      </c>
      <c r="G855" t="s">
        <v>48</v>
      </c>
      <c r="H855">
        <v>1E-4</v>
      </c>
      <c r="I855">
        <v>66</v>
      </c>
      <c r="J855">
        <v>30</v>
      </c>
    </row>
    <row r="856" spans="1:10" x14ac:dyDescent="0.2">
      <c r="A856">
        <v>15</v>
      </c>
      <c r="B856">
        <v>20</v>
      </c>
      <c r="C856">
        <v>1</v>
      </c>
      <c r="D856">
        <v>5.8700000000000002E-2</v>
      </c>
      <c r="E856">
        <v>4.0250704777427</v>
      </c>
      <c r="F856">
        <v>0</v>
      </c>
      <c r="G856" t="s">
        <v>48</v>
      </c>
      <c r="H856" s="1">
        <v>1E-4</v>
      </c>
      <c r="I856">
        <v>16</v>
      </c>
      <c r="J856">
        <v>30</v>
      </c>
    </row>
    <row r="857" spans="1:10" x14ac:dyDescent="0.2">
      <c r="A857">
        <v>0</v>
      </c>
      <c r="B857">
        <v>20</v>
      </c>
      <c r="C857">
        <v>1</v>
      </c>
      <c r="D857">
        <v>7.3999999999999996E-2</v>
      </c>
      <c r="E857">
        <v>3.3795654322020701</v>
      </c>
      <c r="F857">
        <v>0</v>
      </c>
      <c r="G857" t="s">
        <v>48</v>
      </c>
      <c r="H857">
        <v>1E-4</v>
      </c>
      <c r="I857">
        <v>16</v>
      </c>
      <c r="J857">
        <v>30</v>
      </c>
    </row>
    <row r="858" spans="1:10" x14ac:dyDescent="0.2">
      <c r="A858">
        <v>42</v>
      </c>
      <c r="B858">
        <v>20</v>
      </c>
      <c r="C858">
        <v>1</v>
      </c>
      <c r="D858">
        <v>7.4499999999999997E-2</v>
      </c>
      <c r="E858">
        <v>3.2414126149378699</v>
      </c>
      <c r="F858">
        <v>0</v>
      </c>
      <c r="G858" t="s">
        <v>48</v>
      </c>
      <c r="H858" s="1">
        <v>1E-4</v>
      </c>
      <c r="I858">
        <v>56</v>
      </c>
      <c r="J858">
        <v>30</v>
      </c>
    </row>
    <row r="859" spans="1:10" x14ac:dyDescent="0.2">
      <c r="A859">
        <v>42</v>
      </c>
      <c r="B859">
        <v>20</v>
      </c>
      <c r="C859">
        <v>1</v>
      </c>
      <c r="D859">
        <v>7.5200000000000003E-2</v>
      </c>
      <c r="E859">
        <v>2.8236950002610599</v>
      </c>
      <c r="F859">
        <v>0</v>
      </c>
      <c r="G859" t="s">
        <v>48</v>
      </c>
      <c r="H859">
        <v>1E-4</v>
      </c>
      <c r="I859">
        <v>16</v>
      </c>
      <c r="J859">
        <v>30</v>
      </c>
    </row>
    <row r="860" spans="1:10" x14ac:dyDescent="0.2">
      <c r="A860">
        <v>0</v>
      </c>
      <c r="B860">
        <v>20</v>
      </c>
      <c r="C860">
        <v>1</v>
      </c>
      <c r="D860">
        <v>4.3099999999999999E-2</v>
      </c>
      <c r="E860">
        <v>5.4498257800005296</v>
      </c>
      <c r="F860">
        <v>0</v>
      </c>
      <c r="G860" t="s">
        <v>48</v>
      </c>
      <c r="H860" s="1">
        <v>1.0000000000000001E-5</v>
      </c>
      <c r="I860">
        <v>66</v>
      </c>
      <c r="J860">
        <v>30</v>
      </c>
    </row>
    <row r="861" spans="1:10" x14ac:dyDescent="0.2">
      <c r="A861">
        <v>15</v>
      </c>
      <c r="B861">
        <v>20</v>
      </c>
      <c r="C861">
        <v>1</v>
      </c>
      <c r="D861">
        <v>5.2200000000000003E-2</v>
      </c>
      <c r="E861">
        <v>7.7061935951933203</v>
      </c>
      <c r="F861">
        <v>0</v>
      </c>
      <c r="G861" t="s">
        <v>48</v>
      </c>
      <c r="H861">
        <v>1.0000000000000001E-5</v>
      </c>
      <c r="I861">
        <v>66</v>
      </c>
      <c r="J861">
        <v>30</v>
      </c>
    </row>
    <row r="862" spans="1:10" x14ac:dyDescent="0.2">
      <c r="A862">
        <v>42</v>
      </c>
      <c r="B862">
        <v>20</v>
      </c>
      <c r="C862">
        <v>1</v>
      </c>
      <c r="D862">
        <v>4.3799999999999999E-2</v>
      </c>
      <c r="E862">
        <v>5.9386644568294198</v>
      </c>
      <c r="F862">
        <v>0</v>
      </c>
      <c r="G862" t="s">
        <v>48</v>
      </c>
      <c r="H862" s="1">
        <v>1.0000000000000001E-5</v>
      </c>
      <c r="I862">
        <v>66</v>
      </c>
      <c r="J862">
        <v>30</v>
      </c>
    </row>
    <row r="863" spans="1:10" x14ac:dyDescent="0.2">
      <c r="A863">
        <v>0</v>
      </c>
      <c r="B863">
        <v>20</v>
      </c>
      <c r="C863">
        <v>1</v>
      </c>
      <c r="D863">
        <v>4.1700000000000001E-2</v>
      </c>
      <c r="E863">
        <v>7.3226440078578801</v>
      </c>
      <c r="F863">
        <v>0</v>
      </c>
      <c r="G863" t="s">
        <v>48</v>
      </c>
      <c r="H863" s="1">
        <v>1.0000000000000001E-5</v>
      </c>
      <c r="I863">
        <v>56</v>
      </c>
      <c r="J863">
        <v>30</v>
      </c>
    </row>
    <row r="864" spans="1:10" x14ac:dyDescent="0.2">
      <c r="A864">
        <v>15</v>
      </c>
      <c r="B864">
        <v>20</v>
      </c>
      <c r="C864">
        <v>1</v>
      </c>
      <c r="D864">
        <v>4.3799999999999999E-2</v>
      </c>
      <c r="E864">
        <v>5.4133574450388497</v>
      </c>
      <c r="F864">
        <v>0</v>
      </c>
      <c r="G864" t="s">
        <v>48</v>
      </c>
      <c r="H864" s="1">
        <v>1.0000000000000001E-5</v>
      </c>
      <c r="I864">
        <v>56</v>
      </c>
      <c r="J864">
        <v>30</v>
      </c>
    </row>
    <row r="865" spans="1:10" x14ac:dyDescent="0.2">
      <c r="A865">
        <v>42</v>
      </c>
      <c r="B865">
        <v>20</v>
      </c>
      <c r="C865">
        <v>1</v>
      </c>
      <c r="D865">
        <v>4.2200000000000001E-2</v>
      </c>
      <c r="E865">
        <v>6.8309604777023196</v>
      </c>
      <c r="F865">
        <v>0</v>
      </c>
      <c r="G865" t="s">
        <v>48</v>
      </c>
      <c r="H865" s="1">
        <v>1.0000000000000001E-5</v>
      </c>
      <c r="I865">
        <v>56</v>
      </c>
      <c r="J865">
        <v>30</v>
      </c>
    </row>
    <row r="866" spans="1:10" x14ac:dyDescent="0.2">
      <c r="A866">
        <v>0</v>
      </c>
      <c r="B866">
        <v>20</v>
      </c>
      <c r="C866">
        <v>1</v>
      </c>
      <c r="D866">
        <v>7.0800000000000002E-2</v>
      </c>
      <c r="E866">
        <v>5.8089046827517397</v>
      </c>
      <c r="F866">
        <v>0</v>
      </c>
      <c r="G866" t="s">
        <v>48</v>
      </c>
      <c r="H866" s="1">
        <v>1.0000000000000001E-5</v>
      </c>
      <c r="I866">
        <v>16</v>
      </c>
      <c r="J866">
        <v>30</v>
      </c>
    </row>
    <row r="867" spans="1:10" x14ac:dyDescent="0.2">
      <c r="A867">
        <v>15</v>
      </c>
      <c r="B867">
        <v>20</v>
      </c>
      <c r="C867">
        <v>1</v>
      </c>
      <c r="D867">
        <v>5.5199999999999999E-2</v>
      </c>
      <c r="E867">
        <v>6.1215655249543399</v>
      </c>
      <c r="F867">
        <v>0</v>
      </c>
      <c r="G867" t="s">
        <v>48</v>
      </c>
      <c r="H867" s="1">
        <v>1.0000000000000001E-5</v>
      </c>
      <c r="I867">
        <v>16</v>
      </c>
      <c r="J867">
        <v>30</v>
      </c>
    </row>
    <row r="868" spans="1:10" x14ac:dyDescent="0.2">
      <c r="A868">
        <v>42</v>
      </c>
      <c r="B868">
        <v>20</v>
      </c>
      <c r="C868">
        <v>1</v>
      </c>
      <c r="D868">
        <v>6.6299999999999998E-2</v>
      </c>
      <c r="E868">
        <v>7.9346914608031502</v>
      </c>
      <c r="F868">
        <v>0</v>
      </c>
      <c r="G868" t="s">
        <v>48</v>
      </c>
      <c r="H868" s="1">
        <v>1.0000000000000001E-5</v>
      </c>
      <c r="I868">
        <v>16</v>
      </c>
      <c r="J868">
        <v>30</v>
      </c>
    </row>
    <row r="869" spans="1:10" x14ac:dyDescent="0.2">
      <c r="A869">
        <v>89</v>
      </c>
      <c r="B869">
        <v>20</v>
      </c>
      <c r="C869">
        <v>1</v>
      </c>
      <c r="D869">
        <v>9.7100000000000006E-2</v>
      </c>
      <c r="E869">
        <v>0.73336459137499299</v>
      </c>
      <c r="F869">
        <v>0</v>
      </c>
      <c r="G869" t="s">
        <v>48</v>
      </c>
      <c r="H869" s="1">
        <v>1E-3</v>
      </c>
      <c r="I869">
        <v>66</v>
      </c>
      <c r="J869">
        <v>30</v>
      </c>
    </row>
    <row r="870" spans="1:10" x14ac:dyDescent="0.2">
      <c r="A870">
        <v>89</v>
      </c>
      <c r="B870">
        <v>20</v>
      </c>
      <c r="C870">
        <v>1</v>
      </c>
      <c r="D870">
        <v>0.11119999999999999</v>
      </c>
      <c r="E870">
        <v>0.50590840307995599</v>
      </c>
      <c r="F870">
        <v>0</v>
      </c>
      <c r="G870" t="s">
        <v>48</v>
      </c>
      <c r="H870" s="1">
        <v>1E-3</v>
      </c>
      <c r="I870">
        <v>56</v>
      </c>
      <c r="J870">
        <v>30</v>
      </c>
    </row>
    <row r="871" spans="1:10" x14ac:dyDescent="0.2">
      <c r="A871">
        <v>89</v>
      </c>
      <c r="B871">
        <v>20</v>
      </c>
      <c r="C871">
        <v>1</v>
      </c>
      <c r="D871">
        <v>6.25E-2</v>
      </c>
      <c r="E871">
        <v>1.79119434813037</v>
      </c>
      <c r="F871">
        <v>0</v>
      </c>
      <c r="G871" t="s">
        <v>48</v>
      </c>
      <c r="H871" s="1">
        <v>1E-3</v>
      </c>
      <c r="I871">
        <v>16</v>
      </c>
      <c r="J871">
        <v>30</v>
      </c>
    </row>
    <row r="872" spans="1:10" x14ac:dyDescent="0.2">
      <c r="A872">
        <v>89</v>
      </c>
      <c r="B872">
        <v>20</v>
      </c>
      <c r="C872">
        <v>1</v>
      </c>
      <c r="D872">
        <v>7.0900000000000005E-2</v>
      </c>
      <c r="E872">
        <v>8.9899721080437303</v>
      </c>
      <c r="F872">
        <v>0</v>
      </c>
      <c r="G872" t="s">
        <v>48</v>
      </c>
      <c r="H872">
        <v>1E-4</v>
      </c>
      <c r="I872">
        <v>66</v>
      </c>
      <c r="J872">
        <v>30</v>
      </c>
    </row>
    <row r="873" spans="1:10" x14ac:dyDescent="0.2">
      <c r="A873">
        <v>89</v>
      </c>
      <c r="B873">
        <v>20</v>
      </c>
      <c r="C873">
        <v>1</v>
      </c>
      <c r="D873">
        <v>9.7000000000000003E-2</v>
      </c>
      <c r="E873">
        <v>5.5129013801924804</v>
      </c>
      <c r="F873">
        <v>0</v>
      </c>
      <c r="G873" t="s">
        <v>48</v>
      </c>
      <c r="H873" s="1">
        <v>1E-4</v>
      </c>
      <c r="I873">
        <v>56</v>
      </c>
      <c r="J873">
        <v>30</v>
      </c>
    </row>
    <row r="874" spans="1:10" x14ac:dyDescent="0.2">
      <c r="A874">
        <v>0</v>
      </c>
      <c r="B874">
        <v>20</v>
      </c>
      <c r="C874">
        <v>1</v>
      </c>
      <c r="D874">
        <v>6.13E-2</v>
      </c>
      <c r="E874">
        <v>30.347506136633399</v>
      </c>
      <c r="F874">
        <v>0</v>
      </c>
      <c r="G874" t="s">
        <v>48</v>
      </c>
      <c r="H874">
        <v>9.9999999999999995E-7</v>
      </c>
      <c r="I874">
        <v>66</v>
      </c>
      <c r="J874">
        <v>30</v>
      </c>
    </row>
    <row r="875" spans="1:10" x14ac:dyDescent="0.2">
      <c r="A875">
        <v>138</v>
      </c>
      <c r="B875">
        <v>20</v>
      </c>
      <c r="C875">
        <v>1</v>
      </c>
      <c r="D875">
        <v>7.0999999999999994E-2</v>
      </c>
      <c r="E875">
        <v>1.4351474330760501</v>
      </c>
      <c r="F875">
        <v>0</v>
      </c>
      <c r="G875" t="s">
        <v>48</v>
      </c>
      <c r="H875">
        <v>1E-3</v>
      </c>
      <c r="I875">
        <v>66</v>
      </c>
      <c r="J875">
        <v>30</v>
      </c>
    </row>
    <row r="876" spans="1:10" x14ac:dyDescent="0.2">
      <c r="A876">
        <v>138</v>
      </c>
      <c r="B876">
        <v>20</v>
      </c>
      <c r="C876">
        <v>1</v>
      </c>
      <c r="D876">
        <v>9.7699999999999995E-2</v>
      </c>
      <c r="E876">
        <v>0.753082590177655</v>
      </c>
      <c r="F876">
        <v>0</v>
      </c>
      <c r="G876" t="s">
        <v>48</v>
      </c>
      <c r="H876" s="1">
        <v>1E-3</v>
      </c>
      <c r="I876">
        <v>56</v>
      </c>
      <c r="J876">
        <v>30</v>
      </c>
    </row>
    <row r="877" spans="1:10" x14ac:dyDescent="0.2">
      <c r="A877">
        <v>138</v>
      </c>
      <c r="B877">
        <v>20</v>
      </c>
      <c r="C877">
        <v>1</v>
      </c>
      <c r="D877">
        <v>5.8999999999999997E-2</v>
      </c>
      <c r="E877">
        <v>1.3645375561900399</v>
      </c>
      <c r="F877">
        <v>0</v>
      </c>
      <c r="G877" t="s">
        <v>48</v>
      </c>
      <c r="H877">
        <v>1E-3</v>
      </c>
      <c r="I877">
        <v>16</v>
      </c>
      <c r="J877">
        <v>30</v>
      </c>
    </row>
    <row r="878" spans="1:10" x14ac:dyDescent="0.2">
      <c r="A878">
        <v>89</v>
      </c>
      <c r="B878">
        <v>20</v>
      </c>
      <c r="C878">
        <v>1</v>
      </c>
      <c r="D878">
        <v>5.1700000000000003E-2</v>
      </c>
      <c r="E878">
        <v>9.6346315569244307</v>
      </c>
      <c r="F878">
        <v>0</v>
      </c>
      <c r="G878" t="s">
        <v>48</v>
      </c>
      <c r="H878">
        <v>1E-4</v>
      </c>
      <c r="I878">
        <v>16</v>
      </c>
      <c r="J878">
        <v>30</v>
      </c>
    </row>
    <row r="879" spans="1:10" x14ac:dyDescent="0.2">
      <c r="A879">
        <v>42</v>
      </c>
      <c r="B879">
        <v>20</v>
      </c>
      <c r="C879">
        <v>1</v>
      </c>
      <c r="D879">
        <v>4.9299999999999997E-2</v>
      </c>
      <c r="E879">
        <v>36.731002819258698</v>
      </c>
      <c r="F879">
        <v>0</v>
      </c>
      <c r="G879" t="s">
        <v>48</v>
      </c>
      <c r="H879">
        <v>9.9999999999999995E-7</v>
      </c>
      <c r="I879">
        <v>66</v>
      </c>
      <c r="J879">
        <v>30</v>
      </c>
    </row>
    <row r="880" spans="1:10" x14ac:dyDescent="0.2">
      <c r="A880">
        <v>138</v>
      </c>
      <c r="B880">
        <v>20</v>
      </c>
      <c r="C880">
        <v>1</v>
      </c>
      <c r="D880">
        <v>5.9400000000000001E-2</v>
      </c>
      <c r="E880">
        <v>6.8286332390271101</v>
      </c>
      <c r="F880">
        <v>0</v>
      </c>
      <c r="G880" t="s">
        <v>48</v>
      </c>
      <c r="H880">
        <v>1E-4</v>
      </c>
      <c r="I880">
        <v>66</v>
      </c>
      <c r="J880">
        <v>30</v>
      </c>
    </row>
    <row r="881" spans="1:10" x14ac:dyDescent="0.2">
      <c r="A881">
        <v>89</v>
      </c>
      <c r="B881">
        <v>20</v>
      </c>
      <c r="C881">
        <v>1</v>
      </c>
      <c r="D881">
        <v>4.9000000000000002E-2</v>
      </c>
      <c r="E881">
        <v>11.5287946630269</v>
      </c>
      <c r="F881">
        <v>0</v>
      </c>
      <c r="G881" t="s">
        <v>48</v>
      </c>
      <c r="H881">
        <v>1.0000000000000001E-5</v>
      </c>
      <c r="I881">
        <v>66</v>
      </c>
      <c r="J881">
        <v>30</v>
      </c>
    </row>
    <row r="882" spans="1:10" x14ac:dyDescent="0.2">
      <c r="A882">
        <v>138</v>
      </c>
      <c r="B882">
        <v>20</v>
      </c>
      <c r="C882">
        <v>1</v>
      </c>
      <c r="D882">
        <v>9.7799999999999998E-2</v>
      </c>
      <c r="E882">
        <v>6.6106319660320798</v>
      </c>
      <c r="F882">
        <v>0</v>
      </c>
      <c r="G882" t="s">
        <v>48</v>
      </c>
      <c r="H882">
        <v>1E-4</v>
      </c>
      <c r="I882">
        <v>56</v>
      </c>
      <c r="J882">
        <v>30</v>
      </c>
    </row>
    <row r="883" spans="1:10" x14ac:dyDescent="0.2">
      <c r="A883">
        <v>15</v>
      </c>
      <c r="B883">
        <v>20</v>
      </c>
      <c r="C883">
        <v>1</v>
      </c>
      <c r="D883">
        <v>6.2399999999999997E-2</v>
      </c>
      <c r="E883">
        <v>50.958657655864897</v>
      </c>
      <c r="F883">
        <v>0</v>
      </c>
      <c r="G883" t="s">
        <v>48</v>
      </c>
      <c r="H883">
        <v>9.9999999999999995E-7</v>
      </c>
      <c r="I883">
        <v>66</v>
      </c>
      <c r="J883">
        <v>30</v>
      </c>
    </row>
    <row r="884" spans="1:10" x14ac:dyDescent="0.2">
      <c r="A884">
        <v>138</v>
      </c>
      <c r="B884">
        <v>20</v>
      </c>
      <c r="C884">
        <v>1</v>
      </c>
      <c r="D884">
        <v>6.1199999999999997E-2</v>
      </c>
      <c r="E884">
        <v>4.8734326949342996</v>
      </c>
      <c r="F884">
        <v>0</v>
      </c>
      <c r="G884" t="s">
        <v>48</v>
      </c>
      <c r="H884">
        <v>1E-4</v>
      </c>
      <c r="I884">
        <v>16</v>
      </c>
      <c r="J884">
        <v>30</v>
      </c>
    </row>
    <row r="885" spans="1:10" x14ac:dyDescent="0.2">
      <c r="A885">
        <v>89</v>
      </c>
      <c r="B885">
        <v>20</v>
      </c>
      <c r="C885">
        <v>1</v>
      </c>
      <c r="D885">
        <v>4.7100000000000003E-2</v>
      </c>
      <c r="E885">
        <v>13.260951892938399</v>
      </c>
      <c r="F885">
        <v>0</v>
      </c>
      <c r="G885" t="s">
        <v>48</v>
      </c>
      <c r="H885">
        <v>1.0000000000000001E-5</v>
      </c>
      <c r="I885">
        <v>56</v>
      </c>
      <c r="J885">
        <v>30</v>
      </c>
    </row>
    <row r="886" spans="1:10" x14ac:dyDescent="0.2">
      <c r="A886">
        <v>138</v>
      </c>
      <c r="B886">
        <v>20</v>
      </c>
      <c r="C886">
        <v>1</v>
      </c>
      <c r="D886">
        <v>2.8899999999999999E-2</v>
      </c>
      <c r="E886">
        <v>9.8895404958166093</v>
      </c>
      <c r="F886">
        <v>0</v>
      </c>
      <c r="G886" t="s">
        <v>48</v>
      </c>
      <c r="H886">
        <v>1.0000000000000001E-5</v>
      </c>
      <c r="I886">
        <v>66</v>
      </c>
      <c r="J886">
        <v>30</v>
      </c>
    </row>
    <row r="887" spans="1:10" x14ac:dyDescent="0.2">
      <c r="A887">
        <v>89</v>
      </c>
      <c r="B887">
        <v>20</v>
      </c>
      <c r="C887">
        <v>1</v>
      </c>
      <c r="D887">
        <v>6.4100000000000004E-2</v>
      </c>
      <c r="E887">
        <v>13.487294261809399</v>
      </c>
      <c r="F887">
        <v>0</v>
      </c>
      <c r="G887" t="s">
        <v>48</v>
      </c>
      <c r="H887" s="1">
        <v>1.0000000000000001E-5</v>
      </c>
      <c r="I887">
        <v>16</v>
      </c>
      <c r="J887">
        <v>30</v>
      </c>
    </row>
    <row r="888" spans="1:10" x14ac:dyDescent="0.2">
      <c r="A888">
        <v>138</v>
      </c>
      <c r="B888">
        <v>20</v>
      </c>
      <c r="C888">
        <v>1</v>
      </c>
      <c r="D888">
        <v>3.4299999999999997E-2</v>
      </c>
      <c r="E888">
        <v>12.243196592200499</v>
      </c>
      <c r="F888">
        <v>0</v>
      </c>
      <c r="G888" t="s">
        <v>48</v>
      </c>
      <c r="H888" s="1">
        <v>1.0000000000000001E-5</v>
      </c>
      <c r="I888">
        <v>56</v>
      </c>
      <c r="J888">
        <v>30</v>
      </c>
    </row>
    <row r="889" spans="1:10" x14ac:dyDescent="0.2">
      <c r="A889">
        <v>138</v>
      </c>
      <c r="B889">
        <v>20</v>
      </c>
      <c r="C889">
        <v>1</v>
      </c>
      <c r="D889">
        <v>7.5399999999999995E-2</v>
      </c>
      <c r="E889">
        <v>12.7345791929401</v>
      </c>
      <c r="F889">
        <v>0</v>
      </c>
      <c r="G889" t="s">
        <v>48</v>
      </c>
      <c r="H889">
        <v>1.0000000000000001E-5</v>
      </c>
      <c r="I889">
        <v>16</v>
      </c>
      <c r="J889">
        <v>30</v>
      </c>
    </row>
    <row r="890" spans="1:10" x14ac:dyDescent="0.2">
      <c r="A890">
        <v>42</v>
      </c>
      <c r="B890">
        <v>20</v>
      </c>
      <c r="C890">
        <v>1</v>
      </c>
      <c r="D890">
        <v>0.1074</v>
      </c>
      <c r="E890">
        <v>49.259740876965203</v>
      </c>
      <c r="F890">
        <v>0</v>
      </c>
      <c r="G890" t="s">
        <v>48</v>
      </c>
      <c r="H890">
        <v>9.9999999999999995E-7</v>
      </c>
      <c r="I890">
        <v>56</v>
      </c>
      <c r="J890">
        <v>30</v>
      </c>
    </row>
    <row r="891" spans="1:10" x14ac:dyDescent="0.2">
      <c r="A891">
        <v>0</v>
      </c>
      <c r="B891">
        <v>20</v>
      </c>
      <c r="C891">
        <v>1</v>
      </c>
      <c r="D891">
        <v>7.4099999999999999E-2</v>
      </c>
      <c r="E891">
        <v>68.937894328031604</v>
      </c>
      <c r="F891">
        <v>0</v>
      </c>
      <c r="G891" t="s">
        <v>48</v>
      </c>
      <c r="H891" s="1">
        <v>9.9999999999999995E-7</v>
      </c>
      <c r="I891">
        <v>56</v>
      </c>
      <c r="J891">
        <v>30</v>
      </c>
    </row>
    <row r="892" spans="1:10" x14ac:dyDescent="0.2">
      <c r="A892">
        <v>15</v>
      </c>
      <c r="B892">
        <v>20</v>
      </c>
      <c r="C892">
        <v>1</v>
      </c>
      <c r="D892">
        <v>7.8399999999999997E-2</v>
      </c>
      <c r="E892">
        <v>49.154289820231497</v>
      </c>
      <c r="F892">
        <v>0</v>
      </c>
      <c r="G892" t="s">
        <v>48</v>
      </c>
      <c r="H892">
        <v>9.9999999999999995E-7</v>
      </c>
      <c r="I892">
        <v>56</v>
      </c>
      <c r="J892">
        <v>30</v>
      </c>
    </row>
    <row r="893" spans="1:10" x14ac:dyDescent="0.2">
      <c r="A893">
        <v>89</v>
      </c>
      <c r="B893">
        <v>20</v>
      </c>
      <c r="C893">
        <v>1</v>
      </c>
      <c r="D893">
        <v>6.8199999999999997E-2</v>
      </c>
      <c r="E893">
        <v>49.388877457939003</v>
      </c>
      <c r="F893">
        <v>0</v>
      </c>
      <c r="G893" t="s">
        <v>48</v>
      </c>
      <c r="H893">
        <v>9.9999999999999995E-7</v>
      </c>
      <c r="I893">
        <v>66</v>
      </c>
      <c r="J893">
        <v>30</v>
      </c>
    </row>
    <row r="894" spans="1:10" x14ac:dyDescent="0.2">
      <c r="A894">
        <v>42</v>
      </c>
      <c r="B894">
        <v>20</v>
      </c>
      <c r="C894">
        <v>1</v>
      </c>
      <c r="D894">
        <v>6.2799999999999995E-2</v>
      </c>
      <c r="E894">
        <v>45.025060539599501</v>
      </c>
      <c r="F894">
        <v>0</v>
      </c>
      <c r="G894" t="s">
        <v>48</v>
      </c>
      <c r="H894" s="1">
        <v>9.9999999999999995E-7</v>
      </c>
      <c r="I894">
        <v>16</v>
      </c>
      <c r="J894">
        <v>30</v>
      </c>
    </row>
    <row r="895" spans="1:10" x14ac:dyDescent="0.2">
      <c r="A895">
        <v>138</v>
      </c>
      <c r="B895">
        <v>20</v>
      </c>
      <c r="C895">
        <v>1</v>
      </c>
      <c r="D895">
        <v>5.9400000000000001E-2</v>
      </c>
      <c r="E895">
        <v>47.923835346009497</v>
      </c>
      <c r="F895">
        <v>0</v>
      </c>
      <c r="G895" t="s">
        <v>48</v>
      </c>
      <c r="H895">
        <v>9.9999999999999995E-7</v>
      </c>
      <c r="I895">
        <v>66</v>
      </c>
      <c r="J895">
        <v>30</v>
      </c>
    </row>
    <row r="896" spans="1:10" x14ac:dyDescent="0.2">
      <c r="A896">
        <v>42</v>
      </c>
      <c r="B896">
        <v>80</v>
      </c>
      <c r="C896">
        <v>1</v>
      </c>
      <c r="D896">
        <v>0.192</v>
      </c>
      <c r="E896">
        <v>8.1299719461239803</v>
      </c>
      <c r="F896">
        <v>0</v>
      </c>
      <c r="G896" t="s">
        <v>48</v>
      </c>
      <c r="H896" s="1">
        <v>1E-3</v>
      </c>
      <c r="I896">
        <v>66</v>
      </c>
      <c r="J896">
        <v>30</v>
      </c>
    </row>
    <row r="897" spans="1:10" x14ac:dyDescent="0.2">
      <c r="A897">
        <v>15</v>
      </c>
      <c r="B897">
        <v>20</v>
      </c>
      <c r="C897">
        <v>1</v>
      </c>
      <c r="D897">
        <v>6.3700000000000007E-2</v>
      </c>
      <c r="E897">
        <v>49.046039951033798</v>
      </c>
      <c r="F897">
        <v>0</v>
      </c>
      <c r="G897" t="s">
        <v>48</v>
      </c>
      <c r="H897" s="1">
        <v>9.9999999999999995E-7</v>
      </c>
      <c r="I897">
        <v>16</v>
      </c>
      <c r="J897">
        <v>30</v>
      </c>
    </row>
    <row r="898" spans="1:10" x14ac:dyDescent="0.2">
      <c r="A898">
        <v>15</v>
      </c>
      <c r="B898">
        <v>20</v>
      </c>
      <c r="C898">
        <v>1</v>
      </c>
      <c r="D898">
        <v>8.3599999999999994E-2</v>
      </c>
      <c r="E898">
        <v>0.94261313183233097</v>
      </c>
      <c r="F898">
        <v>0</v>
      </c>
      <c r="G898" t="s">
        <v>48</v>
      </c>
      <c r="H898" s="1">
        <v>1E-3</v>
      </c>
      <c r="I898">
        <v>66</v>
      </c>
      <c r="J898">
        <v>30</v>
      </c>
    </row>
    <row r="899" spans="1:10" x14ac:dyDescent="0.2">
      <c r="A899">
        <v>42</v>
      </c>
      <c r="B899">
        <v>80</v>
      </c>
      <c r="C899">
        <v>1</v>
      </c>
      <c r="D899">
        <v>0.20030000000000001</v>
      </c>
      <c r="E899">
        <v>7.7700040061026803</v>
      </c>
      <c r="F899">
        <v>0</v>
      </c>
      <c r="G899" t="s">
        <v>48</v>
      </c>
      <c r="H899">
        <v>1E-3</v>
      </c>
      <c r="I899">
        <v>56</v>
      </c>
      <c r="J899">
        <v>30</v>
      </c>
    </row>
    <row r="900" spans="1:10" x14ac:dyDescent="0.2">
      <c r="A900">
        <v>0</v>
      </c>
      <c r="B900">
        <v>20</v>
      </c>
      <c r="C900">
        <v>1</v>
      </c>
      <c r="D900">
        <v>9.1399999999999995E-2</v>
      </c>
      <c r="E900">
        <v>55.629805691074502</v>
      </c>
      <c r="F900">
        <v>0</v>
      </c>
      <c r="G900" t="s">
        <v>48</v>
      </c>
      <c r="H900" s="1">
        <v>9.9999999999999995E-7</v>
      </c>
      <c r="I900">
        <v>16</v>
      </c>
      <c r="J900">
        <v>30</v>
      </c>
    </row>
    <row r="901" spans="1:10" x14ac:dyDescent="0.2">
      <c r="A901">
        <v>15</v>
      </c>
      <c r="B901">
        <v>20</v>
      </c>
      <c r="C901">
        <v>1</v>
      </c>
      <c r="D901">
        <v>7.4800000000000005E-2</v>
      </c>
      <c r="E901">
        <v>5.1338609387166798</v>
      </c>
      <c r="F901">
        <v>0</v>
      </c>
      <c r="G901" t="s">
        <v>48</v>
      </c>
      <c r="H901">
        <v>1E-3</v>
      </c>
      <c r="I901">
        <v>56</v>
      </c>
      <c r="J901">
        <v>30</v>
      </c>
    </row>
    <row r="902" spans="1:10" x14ac:dyDescent="0.2">
      <c r="A902">
        <v>15</v>
      </c>
      <c r="B902">
        <v>20</v>
      </c>
      <c r="C902">
        <v>1</v>
      </c>
      <c r="D902">
        <v>0.1079</v>
      </c>
      <c r="E902">
        <v>2.30417811404913</v>
      </c>
      <c r="F902">
        <v>0</v>
      </c>
      <c r="G902" t="s">
        <v>48</v>
      </c>
      <c r="H902">
        <v>1E-3</v>
      </c>
      <c r="I902">
        <v>16</v>
      </c>
      <c r="J902">
        <v>30</v>
      </c>
    </row>
    <row r="903" spans="1:10" x14ac:dyDescent="0.2">
      <c r="A903">
        <v>42</v>
      </c>
      <c r="B903">
        <v>80</v>
      </c>
      <c r="C903">
        <v>1</v>
      </c>
      <c r="D903">
        <v>0.22589999999999999</v>
      </c>
      <c r="E903">
        <v>8.0397323798388207</v>
      </c>
      <c r="F903">
        <v>0</v>
      </c>
      <c r="G903" t="s">
        <v>48</v>
      </c>
      <c r="H903">
        <v>1E-3</v>
      </c>
      <c r="I903">
        <v>16</v>
      </c>
      <c r="J903">
        <v>30</v>
      </c>
    </row>
    <row r="904" spans="1:10" x14ac:dyDescent="0.2">
      <c r="A904">
        <v>0</v>
      </c>
      <c r="B904">
        <v>80</v>
      </c>
      <c r="C904">
        <v>1</v>
      </c>
      <c r="D904">
        <v>0.22220000000000001</v>
      </c>
      <c r="E904">
        <v>8.1333728297613508</v>
      </c>
      <c r="F904">
        <v>0</v>
      </c>
      <c r="G904" t="s">
        <v>48</v>
      </c>
      <c r="H904" s="1">
        <v>1E-3</v>
      </c>
      <c r="I904">
        <v>66</v>
      </c>
      <c r="J904">
        <v>30</v>
      </c>
    </row>
    <row r="905" spans="1:10" x14ac:dyDescent="0.2">
      <c r="A905">
        <v>0</v>
      </c>
      <c r="B905">
        <v>80</v>
      </c>
      <c r="C905">
        <v>1</v>
      </c>
      <c r="D905">
        <v>0.20300000000000001</v>
      </c>
      <c r="E905">
        <v>6.2143012480810196</v>
      </c>
      <c r="F905">
        <v>0</v>
      </c>
      <c r="G905" t="s">
        <v>48</v>
      </c>
      <c r="H905">
        <v>1E-3</v>
      </c>
      <c r="I905">
        <v>56</v>
      </c>
      <c r="J905">
        <v>30</v>
      </c>
    </row>
    <row r="906" spans="1:10" x14ac:dyDescent="0.2">
      <c r="A906">
        <v>15</v>
      </c>
      <c r="B906">
        <v>20</v>
      </c>
      <c r="C906">
        <v>1</v>
      </c>
      <c r="D906">
        <v>0.06</v>
      </c>
      <c r="E906">
        <v>10.1359096230007</v>
      </c>
      <c r="F906">
        <v>0</v>
      </c>
      <c r="G906" t="s">
        <v>48</v>
      </c>
      <c r="H906" s="1">
        <v>1E-4</v>
      </c>
      <c r="I906">
        <v>66</v>
      </c>
      <c r="J906">
        <v>30</v>
      </c>
    </row>
    <row r="907" spans="1:10" x14ac:dyDescent="0.2">
      <c r="A907">
        <v>0</v>
      </c>
      <c r="B907">
        <v>80</v>
      </c>
      <c r="C907">
        <v>1</v>
      </c>
      <c r="D907">
        <v>0.21110000000000001</v>
      </c>
      <c r="E907">
        <v>6.7380712567828596</v>
      </c>
      <c r="F907">
        <v>0</v>
      </c>
      <c r="G907" t="s">
        <v>48</v>
      </c>
      <c r="H907">
        <v>1E-3</v>
      </c>
      <c r="I907">
        <v>16</v>
      </c>
      <c r="J907">
        <v>30</v>
      </c>
    </row>
    <row r="908" spans="1:10" x14ac:dyDescent="0.2">
      <c r="A908">
        <v>15</v>
      </c>
      <c r="B908">
        <v>20</v>
      </c>
      <c r="C908">
        <v>1</v>
      </c>
      <c r="D908">
        <v>3.0599999999999999E-2</v>
      </c>
      <c r="E908">
        <v>6.3631421681493503</v>
      </c>
      <c r="F908">
        <v>0</v>
      </c>
      <c r="G908" t="s">
        <v>48</v>
      </c>
      <c r="H908">
        <v>1E-4</v>
      </c>
      <c r="I908">
        <v>56</v>
      </c>
      <c r="J908">
        <v>30</v>
      </c>
    </row>
    <row r="909" spans="1:10" x14ac:dyDescent="0.2">
      <c r="A909">
        <v>42</v>
      </c>
      <c r="B909">
        <v>80</v>
      </c>
      <c r="C909">
        <v>1</v>
      </c>
      <c r="D909">
        <v>0.18629999999999999</v>
      </c>
      <c r="E909">
        <v>14.9715429241769</v>
      </c>
      <c r="F909">
        <v>0</v>
      </c>
      <c r="G909" t="s">
        <v>48</v>
      </c>
      <c r="H909">
        <v>1E-4</v>
      </c>
      <c r="I909">
        <v>66</v>
      </c>
      <c r="J909">
        <v>30</v>
      </c>
    </row>
    <row r="910" spans="1:10" x14ac:dyDescent="0.2">
      <c r="A910">
        <v>15</v>
      </c>
      <c r="B910">
        <v>20</v>
      </c>
      <c r="C910">
        <v>1</v>
      </c>
      <c r="D910">
        <v>5.6599999999999998E-2</v>
      </c>
      <c r="E910">
        <v>3.10523863928392</v>
      </c>
      <c r="F910">
        <v>0</v>
      </c>
      <c r="G910" t="s">
        <v>48</v>
      </c>
      <c r="H910">
        <v>1E-4</v>
      </c>
      <c r="I910">
        <v>16</v>
      </c>
      <c r="J910">
        <v>30</v>
      </c>
    </row>
    <row r="911" spans="1:10" x14ac:dyDescent="0.2">
      <c r="A911">
        <v>89</v>
      </c>
      <c r="B911">
        <v>20</v>
      </c>
      <c r="C911">
        <v>1</v>
      </c>
      <c r="D911">
        <v>0.1021</v>
      </c>
      <c r="E911">
        <v>66.950313167646499</v>
      </c>
      <c r="F911">
        <v>0</v>
      </c>
      <c r="G911" t="s">
        <v>48</v>
      </c>
      <c r="H911" s="1">
        <v>9.9999999999999995E-7</v>
      </c>
      <c r="I911">
        <v>56</v>
      </c>
      <c r="J911">
        <v>30</v>
      </c>
    </row>
    <row r="912" spans="1:10" x14ac:dyDescent="0.2">
      <c r="A912">
        <v>138</v>
      </c>
      <c r="B912">
        <v>20</v>
      </c>
      <c r="C912">
        <v>1</v>
      </c>
      <c r="D912">
        <v>7.9399999999999998E-2</v>
      </c>
      <c r="E912">
        <v>54.636582225095403</v>
      </c>
      <c r="F912">
        <v>0</v>
      </c>
      <c r="G912" t="s">
        <v>48</v>
      </c>
      <c r="H912" s="1">
        <v>9.9999999999999995E-7</v>
      </c>
      <c r="I912">
        <v>56</v>
      </c>
      <c r="J912">
        <v>30</v>
      </c>
    </row>
    <row r="913" spans="1:10" x14ac:dyDescent="0.2">
      <c r="A913">
        <v>0</v>
      </c>
      <c r="B913">
        <v>80</v>
      </c>
      <c r="C913">
        <v>1</v>
      </c>
      <c r="D913">
        <v>0.18440000000000001</v>
      </c>
      <c r="E913">
        <v>16.5184863843023</v>
      </c>
      <c r="F913">
        <v>0</v>
      </c>
      <c r="G913" t="s">
        <v>48</v>
      </c>
      <c r="H913" s="1">
        <v>1E-4</v>
      </c>
      <c r="I913">
        <v>66</v>
      </c>
      <c r="J913">
        <v>30</v>
      </c>
    </row>
    <row r="914" spans="1:10" x14ac:dyDescent="0.2">
      <c r="A914">
        <v>42</v>
      </c>
      <c r="B914">
        <v>80</v>
      </c>
      <c r="C914">
        <v>1</v>
      </c>
      <c r="D914">
        <v>0.17780000000000001</v>
      </c>
      <c r="E914">
        <v>16.206694302149099</v>
      </c>
      <c r="F914">
        <v>0</v>
      </c>
      <c r="G914" t="s">
        <v>48</v>
      </c>
      <c r="H914">
        <v>1E-4</v>
      </c>
      <c r="I914">
        <v>56</v>
      </c>
      <c r="J914">
        <v>30</v>
      </c>
    </row>
    <row r="915" spans="1:10" x14ac:dyDescent="0.2">
      <c r="A915">
        <v>15</v>
      </c>
      <c r="B915">
        <v>20</v>
      </c>
      <c r="C915">
        <v>1</v>
      </c>
      <c r="D915">
        <v>6.0600000000000001E-2</v>
      </c>
      <c r="E915">
        <v>18.452624951954899</v>
      </c>
      <c r="F915">
        <v>0</v>
      </c>
      <c r="G915" t="s">
        <v>48</v>
      </c>
      <c r="H915">
        <v>1.0000000000000001E-5</v>
      </c>
      <c r="I915">
        <v>66</v>
      </c>
      <c r="J915">
        <v>30</v>
      </c>
    </row>
    <row r="916" spans="1:10" x14ac:dyDescent="0.2">
      <c r="A916">
        <v>0</v>
      </c>
      <c r="B916">
        <v>80</v>
      </c>
      <c r="C916">
        <v>1</v>
      </c>
      <c r="D916">
        <v>0.17369999999999999</v>
      </c>
      <c r="E916">
        <v>13.1471687043085</v>
      </c>
      <c r="F916">
        <v>0</v>
      </c>
      <c r="G916" t="s">
        <v>48</v>
      </c>
      <c r="H916">
        <v>1E-4</v>
      </c>
      <c r="I916">
        <v>56</v>
      </c>
      <c r="J916">
        <v>30</v>
      </c>
    </row>
    <row r="917" spans="1:10" x14ac:dyDescent="0.2">
      <c r="A917">
        <v>42</v>
      </c>
      <c r="B917">
        <v>80</v>
      </c>
      <c r="C917">
        <v>1</v>
      </c>
      <c r="D917">
        <v>0.14019999999999999</v>
      </c>
      <c r="E917">
        <v>16.280509680043899</v>
      </c>
      <c r="F917">
        <v>0</v>
      </c>
      <c r="G917" t="s">
        <v>48</v>
      </c>
      <c r="H917" s="1">
        <v>1E-4</v>
      </c>
      <c r="I917">
        <v>16</v>
      </c>
      <c r="J917">
        <v>30</v>
      </c>
    </row>
    <row r="918" spans="1:10" x14ac:dyDescent="0.2">
      <c r="A918">
        <v>15</v>
      </c>
      <c r="B918">
        <v>20</v>
      </c>
      <c r="C918">
        <v>1</v>
      </c>
      <c r="D918">
        <v>4.0399999999999998E-2</v>
      </c>
      <c r="E918">
        <v>15.461877146270099</v>
      </c>
      <c r="F918">
        <v>0</v>
      </c>
      <c r="G918" t="s">
        <v>48</v>
      </c>
      <c r="H918" s="1">
        <v>1.0000000000000001E-5</v>
      </c>
      <c r="I918">
        <v>56</v>
      </c>
      <c r="J918">
        <v>30</v>
      </c>
    </row>
    <row r="919" spans="1:10" x14ac:dyDescent="0.2">
      <c r="A919">
        <v>0</v>
      </c>
      <c r="B919">
        <v>80</v>
      </c>
      <c r="C919">
        <v>1</v>
      </c>
      <c r="D919">
        <v>0.1593</v>
      </c>
      <c r="E919">
        <v>18.1754820728674</v>
      </c>
      <c r="F919">
        <v>0</v>
      </c>
      <c r="G919" t="s">
        <v>48</v>
      </c>
      <c r="H919" s="1">
        <v>1E-4</v>
      </c>
      <c r="I919">
        <v>16</v>
      </c>
      <c r="J919">
        <v>30</v>
      </c>
    </row>
    <row r="920" spans="1:10" x14ac:dyDescent="0.2">
      <c r="A920">
        <v>89</v>
      </c>
      <c r="B920">
        <v>20</v>
      </c>
      <c r="C920">
        <v>1</v>
      </c>
      <c r="D920">
        <v>8.2400000000000001E-2</v>
      </c>
      <c r="E920">
        <v>38.8269826383329</v>
      </c>
      <c r="F920">
        <v>0</v>
      </c>
      <c r="G920" t="s">
        <v>48</v>
      </c>
      <c r="H920" s="1">
        <v>9.9999999999999995E-7</v>
      </c>
      <c r="I920">
        <v>16</v>
      </c>
      <c r="J920">
        <v>30</v>
      </c>
    </row>
    <row r="921" spans="1:10" x14ac:dyDescent="0.2">
      <c r="A921">
        <v>15</v>
      </c>
      <c r="B921">
        <v>20</v>
      </c>
      <c r="C921">
        <v>1</v>
      </c>
      <c r="D921">
        <v>5.2900000000000003E-2</v>
      </c>
      <c r="E921">
        <v>16.4280394637025</v>
      </c>
      <c r="F921">
        <v>0</v>
      </c>
      <c r="G921" t="s">
        <v>48</v>
      </c>
      <c r="H921" s="1">
        <v>1.0000000000000001E-5</v>
      </c>
      <c r="I921">
        <v>16</v>
      </c>
      <c r="J921">
        <v>30</v>
      </c>
    </row>
    <row r="922" spans="1:10" x14ac:dyDescent="0.2">
      <c r="A922">
        <v>42</v>
      </c>
      <c r="B922">
        <v>80</v>
      </c>
      <c r="C922">
        <v>1</v>
      </c>
      <c r="D922">
        <v>0.16719999999999999</v>
      </c>
      <c r="E922">
        <v>25.101799295749501</v>
      </c>
      <c r="F922">
        <v>0</v>
      </c>
      <c r="G922" t="s">
        <v>48</v>
      </c>
      <c r="H922" s="1">
        <v>1.0000000000000001E-5</v>
      </c>
      <c r="I922">
        <v>66</v>
      </c>
      <c r="J922">
        <v>30</v>
      </c>
    </row>
    <row r="923" spans="1:10" x14ac:dyDescent="0.2">
      <c r="A923">
        <v>89</v>
      </c>
      <c r="B923">
        <v>80</v>
      </c>
      <c r="C923">
        <v>1</v>
      </c>
      <c r="D923">
        <v>0.21249999999999999</v>
      </c>
      <c r="E923">
        <v>7.5643014600500402</v>
      </c>
      <c r="F923">
        <v>0</v>
      </c>
      <c r="G923" t="s">
        <v>48</v>
      </c>
      <c r="H923" s="1">
        <v>1E-3</v>
      </c>
      <c r="I923">
        <v>66</v>
      </c>
      <c r="J923">
        <v>30</v>
      </c>
    </row>
    <row r="924" spans="1:10" x14ac:dyDescent="0.2">
      <c r="A924">
        <v>138</v>
      </c>
      <c r="B924">
        <v>20</v>
      </c>
      <c r="C924">
        <v>1</v>
      </c>
      <c r="D924">
        <v>5.2299999999999999E-2</v>
      </c>
      <c r="E924">
        <v>50.088023276068199</v>
      </c>
      <c r="F924">
        <v>0</v>
      </c>
      <c r="G924" t="s">
        <v>48</v>
      </c>
      <c r="H924" s="1">
        <v>9.9999999999999995E-7</v>
      </c>
      <c r="I924">
        <v>16</v>
      </c>
      <c r="J924">
        <v>30</v>
      </c>
    </row>
    <row r="925" spans="1:10" x14ac:dyDescent="0.2">
      <c r="A925">
        <v>89</v>
      </c>
      <c r="B925">
        <v>80</v>
      </c>
      <c r="C925">
        <v>1</v>
      </c>
      <c r="D925">
        <v>0.21579999999999999</v>
      </c>
      <c r="E925">
        <v>7.7621519220992896</v>
      </c>
      <c r="F925">
        <v>0</v>
      </c>
      <c r="G925" t="s">
        <v>48</v>
      </c>
      <c r="H925" s="1">
        <v>1E-3</v>
      </c>
      <c r="I925">
        <v>56</v>
      </c>
      <c r="J925">
        <v>30</v>
      </c>
    </row>
    <row r="926" spans="1:10" x14ac:dyDescent="0.2">
      <c r="A926">
        <v>138</v>
      </c>
      <c r="B926">
        <v>80</v>
      </c>
      <c r="C926">
        <v>1</v>
      </c>
      <c r="D926">
        <v>0.2112</v>
      </c>
      <c r="E926">
        <v>8.5892251380719191</v>
      </c>
      <c r="F926">
        <v>0</v>
      </c>
      <c r="G926" t="s">
        <v>48</v>
      </c>
      <c r="H926" s="1">
        <v>1E-3</v>
      </c>
      <c r="I926">
        <v>66</v>
      </c>
      <c r="J926">
        <v>30</v>
      </c>
    </row>
    <row r="927" spans="1:10" x14ac:dyDescent="0.2">
      <c r="A927">
        <v>89</v>
      </c>
      <c r="B927">
        <v>80</v>
      </c>
      <c r="C927">
        <v>1</v>
      </c>
      <c r="D927">
        <v>0.21299999999999999</v>
      </c>
      <c r="E927">
        <v>6.3115731901489198</v>
      </c>
      <c r="F927">
        <v>0</v>
      </c>
      <c r="G927" t="s">
        <v>48</v>
      </c>
      <c r="H927" s="1">
        <v>1E-3</v>
      </c>
      <c r="I927">
        <v>16</v>
      </c>
      <c r="J927">
        <v>30</v>
      </c>
    </row>
    <row r="928" spans="1:10" x14ac:dyDescent="0.2">
      <c r="A928">
        <v>0</v>
      </c>
      <c r="B928">
        <v>80</v>
      </c>
      <c r="C928">
        <v>1</v>
      </c>
      <c r="D928">
        <v>0.20799999999999999</v>
      </c>
      <c r="E928">
        <v>26.813963028136602</v>
      </c>
      <c r="F928">
        <v>0</v>
      </c>
      <c r="G928" t="s">
        <v>48</v>
      </c>
      <c r="H928" s="1">
        <v>1.0000000000000001E-5</v>
      </c>
      <c r="I928">
        <v>66</v>
      </c>
      <c r="J928">
        <v>30</v>
      </c>
    </row>
    <row r="929" spans="1:11" x14ac:dyDescent="0.2">
      <c r="A929">
        <v>138</v>
      </c>
      <c r="B929">
        <v>80</v>
      </c>
      <c r="C929">
        <v>1</v>
      </c>
      <c r="D929">
        <v>0.23880000000000001</v>
      </c>
      <c r="E929">
        <v>7.1160051762126297</v>
      </c>
      <c r="F929">
        <v>0</v>
      </c>
      <c r="G929" t="s">
        <v>48</v>
      </c>
      <c r="H929" s="1">
        <v>1E-3</v>
      </c>
      <c r="I929">
        <v>56</v>
      </c>
      <c r="J929">
        <v>30</v>
      </c>
    </row>
    <row r="930" spans="1:11" x14ac:dyDescent="0.2">
      <c r="A930">
        <v>42</v>
      </c>
      <c r="B930">
        <v>80</v>
      </c>
      <c r="C930">
        <v>1</v>
      </c>
      <c r="D930">
        <v>0.16869999999999999</v>
      </c>
      <c r="E930">
        <v>24.443182121030901</v>
      </c>
      <c r="F930">
        <v>0</v>
      </c>
      <c r="G930" t="s">
        <v>48</v>
      </c>
      <c r="H930" s="1">
        <v>1.0000000000000001E-5</v>
      </c>
      <c r="I930">
        <v>56</v>
      </c>
      <c r="J930">
        <v>30</v>
      </c>
    </row>
    <row r="931" spans="1:11" x14ac:dyDescent="0.2">
      <c r="A931">
        <v>138</v>
      </c>
      <c r="B931">
        <v>80</v>
      </c>
      <c r="C931">
        <v>1</v>
      </c>
      <c r="D931">
        <v>0.23169999999999999</v>
      </c>
      <c r="E931">
        <v>6.4788621519692198</v>
      </c>
      <c r="F931">
        <v>0</v>
      </c>
      <c r="G931" t="s">
        <v>48</v>
      </c>
      <c r="H931" s="1">
        <v>1E-3</v>
      </c>
      <c r="I931">
        <v>16</v>
      </c>
      <c r="J931">
        <v>30</v>
      </c>
    </row>
    <row r="932" spans="1:11" x14ac:dyDescent="0.2">
      <c r="A932">
        <v>89</v>
      </c>
      <c r="B932">
        <v>80</v>
      </c>
      <c r="C932">
        <v>1</v>
      </c>
      <c r="D932">
        <v>0.19950000000000001</v>
      </c>
      <c r="E932">
        <v>13.3819217868149</v>
      </c>
      <c r="F932">
        <v>0</v>
      </c>
      <c r="G932" t="s">
        <v>48</v>
      </c>
      <c r="H932" s="1">
        <v>1E-4</v>
      </c>
      <c r="I932">
        <v>66</v>
      </c>
      <c r="J932">
        <v>30</v>
      </c>
    </row>
    <row r="933" spans="1:11" x14ac:dyDescent="0.2">
      <c r="A933">
        <v>138</v>
      </c>
      <c r="B933">
        <v>80</v>
      </c>
      <c r="C933">
        <v>1</v>
      </c>
      <c r="D933">
        <v>0.2301</v>
      </c>
      <c r="E933">
        <v>12.5941780963912</v>
      </c>
      <c r="F933">
        <v>0</v>
      </c>
      <c r="G933" t="s">
        <v>48</v>
      </c>
      <c r="H933" s="1">
        <v>1E-4</v>
      </c>
      <c r="I933">
        <v>66</v>
      </c>
      <c r="J933">
        <v>30</v>
      </c>
    </row>
    <row r="934" spans="1:11" x14ac:dyDescent="0.2">
      <c r="A934">
        <v>89</v>
      </c>
      <c r="B934">
        <v>80</v>
      </c>
      <c r="C934">
        <v>1</v>
      </c>
      <c r="D934">
        <v>0.16830000000000001</v>
      </c>
      <c r="E934">
        <v>11.7827855828218</v>
      </c>
      <c r="F934">
        <v>0</v>
      </c>
      <c r="G934" t="s">
        <v>48</v>
      </c>
      <c r="H934" s="1">
        <v>1E-4</v>
      </c>
      <c r="I934">
        <v>56</v>
      </c>
      <c r="J934">
        <v>30</v>
      </c>
    </row>
    <row r="935" spans="1:11" x14ac:dyDescent="0.2">
      <c r="A935">
        <v>0</v>
      </c>
      <c r="B935">
        <v>80</v>
      </c>
      <c r="C935">
        <v>1</v>
      </c>
      <c r="D935">
        <v>0.13089999999999999</v>
      </c>
      <c r="E935">
        <v>27.775595342740399</v>
      </c>
      <c r="F935">
        <v>0</v>
      </c>
      <c r="G935" t="s">
        <v>48</v>
      </c>
      <c r="H935" s="1">
        <v>1.0000000000000001E-5</v>
      </c>
      <c r="I935">
        <v>56</v>
      </c>
      <c r="J935">
        <v>30</v>
      </c>
    </row>
    <row r="936" spans="1:11" x14ac:dyDescent="0.2">
      <c r="A936">
        <v>42</v>
      </c>
      <c r="B936">
        <v>80</v>
      </c>
      <c r="C936">
        <v>1</v>
      </c>
      <c r="D936">
        <v>0.14779999999999999</v>
      </c>
      <c r="E936">
        <v>27.558910611085501</v>
      </c>
      <c r="F936">
        <v>0</v>
      </c>
      <c r="G936" t="s">
        <v>48</v>
      </c>
      <c r="H936" s="1">
        <v>1.0000000000000001E-5</v>
      </c>
      <c r="I936">
        <v>16</v>
      </c>
      <c r="J936">
        <v>30</v>
      </c>
    </row>
    <row r="937" spans="1:11" x14ac:dyDescent="0.2">
      <c r="A937">
        <v>15</v>
      </c>
      <c r="B937">
        <v>20</v>
      </c>
      <c r="C937">
        <v>1</v>
      </c>
      <c r="D937">
        <v>5.21E-2</v>
      </c>
      <c r="E937">
        <v>56.582228412851599</v>
      </c>
      <c r="F937">
        <v>0</v>
      </c>
      <c r="G937" t="s">
        <v>48</v>
      </c>
      <c r="H937" s="1">
        <v>9.9999999999999995E-7</v>
      </c>
      <c r="I937">
        <v>66</v>
      </c>
      <c r="J937">
        <v>30</v>
      </c>
    </row>
    <row r="938" spans="1:11" x14ac:dyDescent="0.2">
      <c r="A938">
        <v>89</v>
      </c>
      <c r="B938">
        <v>80</v>
      </c>
      <c r="C938">
        <v>1</v>
      </c>
      <c r="D938">
        <v>0.1588</v>
      </c>
      <c r="E938">
        <v>13.945777125190901</v>
      </c>
      <c r="F938">
        <v>0</v>
      </c>
      <c r="G938" t="s">
        <v>48</v>
      </c>
      <c r="H938">
        <v>1E-4</v>
      </c>
      <c r="I938">
        <v>16</v>
      </c>
      <c r="J938">
        <v>30</v>
      </c>
      <c r="K938" s="1"/>
    </row>
    <row r="939" spans="1:11" x14ac:dyDescent="0.2">
      <c r="A939">
        <v>138</v>
      </c>
      <c r="B939">
        <v>80</v>
      </c>
      <c r="C939">
        <v>1</v>
      </c>
      <c r="D939">
        <v>0.19789999999999999</v>
      </c>
      <c r="E939">
        <v>14.7371669868007</v>
      </c>
      <c r="F939">
        <v>0</v>
      </c>
      <c r="G939" t="s">
        <v>48</v>
      </c>
      <c r="H939">
        <v>1E-4</v>
      </c>
      <c r="I939">
        <v>56</v>
      </c>
      <c r="J939">
        <v>30</v>
      </c>
      <c r="K939" s="1"/>
    </row>
    <row r="940" spans="1:11" x14ac:dyDescent="0.2">
      <c r="A940">
        <v>138</v>
      </c>
      <c r="B940">
        <v>80</v>
      </c>
      <c r="C940">
        <v>1</v>
      </c>
      <c r="D940">
        <v>0.1938</v>
      </c>
      <c r="E940">
        <v>11.1205829917453</v>
      </c>
      <c r="F940">
        <v>0</v>
      </c>
      <c r="G940" t="s">
        <v>48</v>
      </c>
      <c r="H940">
        <v>1E-4</v>
      </c>
      <c r="I940">
        <v>16</v>
      </c>
      <c r="J940">
        <v>30</v>
      </c>
    </row>
    <row r="941" spans="1:11" x14ac:dyDescent="0.2">
      <c r="A941">
        <v>0</v>
      </c>
      <c r="B941">
        <v>80</v>
      </c>
      <c r="C941">
        <v>1</v>
      </c>
      <c r="D941">
        <v>0.16850000000000001</v>
      </c>
      <c r="E941">
        <v>30.674954017158498</v>
      </c>
      <c r="F941">
        <v>0</v>
      </c>
      <c r="G941" t="s">
        <v>48</v>
      </c>
      <c r="H941">
        <v>1.0000000000000001E-5</v>
      </c>
      <c r="I941">
        <v>16</v>
      </c>
      <c r="J941">
        <v>30</v>
      </c>
      <c r="K941" s="1"/>
    </row>
    <row r="942" spans="1:11" x14ac:dyDescent="0.2">
      <c r="A942">
        <v>89</v>
      </c>
      <c r="B942">
        <v>80</v>
      </c>
      <c r="C942">
        <v>1</v>
      </c>
      <c r="D942">
        <v>0.21279999999999999</v>
      </c>
      <c r="E942">
        <v>24.4325239658355</v>
      </c>
      <c r="F942">
        <v>0</v>
      </c>
      <c r="G942" t="s">
        <v>48</v>
      </c>
      <c r="H942">
        <v>1.0000000000000001E-5</v>
      </c>
      <c r="I942">
        <v>66</v>
      </c>
      <c r="J942">
        <v>30</v>
      </c>
      <c r="K942" s="1"/>
    </row>
    <row r="943" spans="1:11" x14ac:dyDescent="0.2">
      <c r="A943">
        <v>138</v>
      </c>
      <c r="B943">
        <v>80</v>
      </c>
      <c r="C943">
        <v>1</v>
      </c>
      <c r="D943">
        <v>0.20630000000000001</v>
      </c>
      <c r="E943">
        <v>24.851282967254502</v>
      </c>
      <c r="F943">
        <v>0</v>
      </c>
      <c r="G943" t="s">
        <v>48</v>
      </c>
      <c r="H943">
        <v>1.0000000000000001E-5</v>
      </c>
      <c r="I943">
        <v>66</v>
      </c>
      <c r="J943">
        <v>30</v>
      </c>
    </row>
    <row r="944" spans="1:11" x14ac:dyDescent="0.2">
      <c r="A944">
        <v>15</v>
      </c>
      <c r="B944">
        <v>20</v>
      </c>
      <c r="C944">
        <v>1</v>
      </c>
      <c r="D944">
        <v>4.8899999999999999E-2</v>
      </c>
      <c r="E944">
        <v>46.1038546902127</v>
      </c>
      <c r="F944">
        <v>0</v>
      </c>
      <c r="G944" t="s">
        <v>48</v>
      </c>
      <c r="H944">
        <v>9.9999999999999995E-7</v>
      </c>
      <c r="I944">
        <v>56</v>
      </c>
      <c r="J944">
        <v>30</v>
      </c>
    </row>
    <row r="945" spans="1:10" x14ac:dyDescent="0.2">
      <c r="A945">
        <v>89</v>
      </c>
      <c r="B945">
        <v>80</v>
      </c>
      <c r="C945">
        <v>1</v>
      </c>
      <c r="D945">
        <v>0.18659999999999999</v>
      </c>
      <c r="E945">
        <v>28.477890656795299</v>
      </c>
      <c r="F945">
        <v>0</v>
      </c>
      <c r="G945" t="s">
        <v>48</v>
      </c>
      <c r="H945">
        <v>1.0000000000000001E-5</v>
      </c>
      <c r="I945">
        <v>56</v>
      </c>
      <c r="J945">
        <v>30</v>
      </c>
    </row>
    <row r="946" spans="1:10" x14ac:dyDescent="0.2">
      <c r="A946">
        <v>138</v>
      </c>
      <c r="B946">
        <v>80</v>
      </c>
      <c r="C946">
        <v>1</v>
      </c>
      <c r="D946">
        <v>0.1925</v>
      </c>
      <c r="E946">
        <v>24.6624281364493</v>
      </c>
      <c r="F946">
        <v>0</v>
      </c>
      <c r="G946" t="s">
        <v>48</v>
      </c>
      <c r="H946">
        <v>1.0000000000000001E-5</v>
      </c>
      <c r="I946">
        <v>56</v>
      </c>
      <c r="J946">
        <v>30</v>
      </c>
    </row>
    <row r="947" spans="1:10" x14ac:dyDescent="0.2">
      <c r="A947">
        <v>89</v>
      </c>
      <c r="B947">
        <v>80</v>
      </c>
      <c r="C947">
        <v>1</v>
      </c>
      <c r="D947">
        <v>0.18110000000000001</v>
      </c>
      <c r="E947">
        <v>26.287637093104401</v>
      </c>
      <c r="F947">
        <v>0</v>
      </c>
      <c r="G947" t="s">
        <v>48</v>
      </c>
      <c r="H947">
        <v>1.0000000000000001E-5</v>
      </c>
      <c r="I947">
        <v>16</v>
      </c>
      <c r="J947">
        <v>30</v>
      </c>
    </row>
    <row r="948" spans="1:10" x14ac:dyDescent="0.2">
      <c r="A948">
        <v>138</v>
      </c>
      <c r="B948">
        <v>80</v>
      </c>
      <c r="C948">
        <v>1</v>
      </c>
      <c r="D948">
        <v>0.17449999999999999</v>
      </c>
      <c r="E948">
        <v>23.148964604362799</v>
      </c>
      <c r="F948">
        <v>0</v>
      </c>
      <c r="G948" t="s">
        <v>48</v>
      </c>
      <c r="H948">
        <v>1.0000000000000001E-5</v>
      </c>
      <c r="I948">
        <v>16</v>
      </c>
      <c r="J948">
        <v>30</v>
      </c>
    </row>
    <row r="949" spans="1:10" x14ac:dyDescent="0.2">
      <c r="A949">
        <v>42</v>
      </c>
      <c r="B949">
        <v>80</v>
      </c>
      <c r="C949">
        <v>1</v>
      </c>
      <c r="D949">
        <v>0.19409999999999999</v>
      </c>
      <c r="E949">
        <v>98.580418452620506</v>
      </c>
      <c r="F949">
        <v>0</v>
      </c>
      <c r="G949" t="s">
        <v>48</v>
      </c>
      <c r="H949">
        <v>9.9999999999999995E-7</v>
      </c>
      <c r="I949">
        <v>66</v>
      </c>
      <c r="J949">
        <v>30</v>
      </c>
    </row>
    <row r="950" spans="1:10" x14ac:dyDescent="0.2">
      <c r="A950">
        <v>15</v>
      </c>
      <c r="B950">
        <v>20</v>
      </c>
      <c r="C950">
        <v>1</v>
      </c>
      <c r="D950">
        <v>6.3600000000000004E-2</v>
      </c>
      <c r="E950">
        <v>51.933050489053102</v>
      </c>
      <c r="F950">
        <v>0</v>
      </c>
      <c r="G950" t="s">
        <v>48</v>
      </c>
      <c r="H950">
        <v>9.9999999999999995E-7</v>
      </c>
      <c r="I950">
        <v>16</v>
      </c>
      <c r="J950">
        <v>30</v>
      </c>
    </row>
    <row r="951" spans="1:10" x14ac:dyDescent="0.2">
      <c r="A951">
        <v>0</v>
      </c>
      <c r="B951">
        <v>80</v>
      </c>
      <c r="C951">
        <v>1</v>
      </c>
      <c r="D951">
        <v>0.17469999999999999</v>
      </c>
      <c r="E951">
        <v>128.87919637421101</v>
      </c>
      <c r="F951">
        <v>0</v>
      </c>
      <c r="G951" t="s">
        <v>48</v>
      </c>
      <c r="H951">
        <v>9.9999999999999995E-7</v>
      </c>
      <c r="I951">
        <v>66</v>
      </c>
      <c r="J951">
        <v>30</v>
      </c>
    </row>
    <row r="952" spans="1:10" x14ac:dyDescent="0.2">
      <c r="A952">
        <v>89</v>
      </c>
      <c r="B952">
        <v>80</v>
      </c>
      <c r="C952">
        <v>1</v>
      </c>
      <c r="D952">
        <v>0.1767</v>
      </c>
      <c r="E952">
        <v>72.349789898376898</v>
      </c>
      <c r="F952">
        <v>0</v>
      </c>
      <c r="G952" t="s">
        <v>48</v>
      </c>
      <c r="H952">
        <v>9.9999999999999995E-7</v>
      </c>
      <c r="I952">
        <v>66</v>
      </c>
      <c r="J952">
        <v>30</v>
      </c>
    </row>
    <row r="953" spans="1:10" x14ac:dyDescent="0.2">
      <c r="A953">
        <v>42</v>
      </c>
      <c r="B953">
        <v>80</v>
      </c>
      <c r="C953">
        <v>1</v>
      </c>
      <c r="D953">
        <v>0.1905</v>
      </c>
      <c r="E953">
        <v>82.721604873891906</v>
      </c>
      <c r="F953">
        <v>0</v>
      </c>
      <c r="G953" t="s">
        <v>48</v>
      </c>
      <c r="H953">
        <v>9.9999999999999995E-7</v>
      </c>
      <c r="I953">
        <v>56</v>
      </c>
      <c r="J953">
        <v>30</v>
      </c>
    </row>
    <row r="954" spans="1:10" x14ac:dyDescent="0.2">
      <c r="A954">
        <v>138</v>
      </c>
      <c r="B954">
        <v>80</v>
      </c>
      <c r="C954">
        <v>1</v>
      </c>
      <c r="D954">
        <v>0.21820000000000001</v>
      </c>
      <c r="E954">
        <v>101.288999398238</v>
      </c>
      <c r="F954">
        <v>0</v>
      </c>
      <c r="G954" t="s">
        <v>48</v>
      </c>
      <c r="H954">
        <v>9.9999999999999995E-7</v>
      </c>
      <c r="I954">
        <v>66</v>
      </c>
      <c r="J954">
        <v>30</v>
      </c>
    </row>
    <row r="955" spans="1:10" x14ac:dyDescent="0.2">
      <c r="A955">
        <v>89</v>
      </c>
      <c r="B955">
        <v>80</v>
      </c>
      <c r="C955">
        <v>1</v>
      </c>
      <c r="D955">
        <v>0.22220000000000001</v>
      </c>
      <c r="E955">
        <v>70.0462269908748</v>
      </c>
      <c r="F955">
        <v>0</v>
      </c>
      <c r="G955" t="s">
        <v>48</v>
      </c>
      <c r="H955">
        <v>9.9999999999999995E-7</v>
      </c>
      <c r="I955">
        <v>56</v>
      </c>
      <c r="J955">
        <v>30</v>
      </c>
    </row>
    <row r="956" spans="1:10" x14ac:dyDescent="0.2">
      <c r="A956">
        <v>0</v>
      </c>
      <c r="B956">
        <v>80</v>
      </c>
      <c r="C956">
        <v>1</v>
      </c>
      <c r="D956">
        <v>0.22020000000000001</v>
      </c>
      <c r="E956">
        <v>88.506565205752807</v>
      </c>
      <c r="F956">
        <v>0</v>
      </c>
      <c r="G956" t="s">
        <v>48</v>
      </c>
      <c r="H956">
        <v>9.9999999999999995E-7</v>
      </c>
      <c r="I956">
        <v>56</v>
      </c>
      <c r="J956">
        <v>30</v>
      </c>
    </row>
    <row r="957" spans="1:10" x14ac:dyDescent="0.2">
      <c r="A957">
        <v>42</v>
      </c>
      <c r="B957">
        <v>80</v>
      </c>
      <c r="C957">
        <v>1</v>
      </c>
      <c r="D957">
        <v>0.1691</v>
      </c>
      <c r="E957">
        <v>70.244432913139406</v>
      </c>
      <c r="F957">
        <v>0</v>
      </c>
      <c r="G957" t="s">
        <v>48</v>
      </c>
      <c r="H957">
        <v>9.9999999999999995E-7</v>
      </c>
      <c r="I957">
        <v>16</v>
      </c>
      <c r="J957">
        <v>30</v>
      </c>
    </row>
    <row r="958" spans="1:10" x14ac:dyDescent="0.2">
      <c r="A958">
        <v>138</v>
      </c>
      <c r="B958">
        <v>80</v>
      </c>
      <c r="C958">
        <v>1</v>
      </c>
      <c r="D958">
        <v>0.19220000000000001</v>
      </c>
      <c r="E958">
        <v>67.5838194000534</v>
      </c>
      <c r="F958">
        <v>0</v>
      </c>
      <c r="G958" t="s">
        <v>48</v>
      </c>
      <c r="H958">
        <v>9.9999999999999995E-7</v>
      </c>
      <c r="I958">
        <v>56</v>
      </c>
      <c r="J958">
        <v>30</v>
      </c>
    </row>
    <row r="959" spans="1:10" x14ac:dyDescent="0.2">
      <c r="A959">
        <v>89</v>
      </c>
      <c r="B959">
        <v>80</v>
      </c>
      <c r="C959">
        <v>1</v>
      </c>
      <c r="D959">
        <v>0.2135</v>
      </c>
      <c r="E959">
        <v>83.281271143816397</v>
      </c>
      <c r="F959">
        <v>0</v>
      </c>
      <c r="G959" t="s">
        <v>48</v>
      </c>
      <c r="H959">
        <v>9.9999999999999995E-7</v>
      </c>
      <c r="I959">
        <v>16</v>
      </c>
      <c r="J959">
        <v>30</v>
      </c>
    </row>
    <row r="960" spans="1:10" x14ac:dyDescent="0.2">
      <c r="A960">
        <v>138</v>
      </c>
      <c r="B960">
        <v>80</v>
      </c>
      <c r="C960">
        <v>1</v>
      </c>
      <c r="D960">
        <v>0.2019</v>
      </c>
      <c r="E960">
        <v>71.790428373962598</v>
      </c>
      <c r="F960">
        <v>0</v>
      </c>
      <c r="G960" t="s">
        <v>48</v>
      </c>
      <c r="H960">
        <v>9.9999999999999995E-7</v>
      </c>
      <c r="I960">
        <v>16</v>
      </c>
      <c r="J960">
        <v>30</v>
      </c>
    </row>
    <row r="961" spans="1:10" x14ac:dyDescent="0.2">
      <c r="A961">
        <v>0</v>
      </c>
      <c r="B961">
        <v>80</v>
      </c>
      <c r="C961">
        <v>1</v>
      </c>
      <c r="D961">
        <v>0.20019999999999999</v>
      </c>
      <c r="E961">
        <v>95.841555658727799</v>
      </c>
      <c r="F961">
        <v>0</v>
      </c>
      <c r="G961" t="s">
        <v>48</v>
      </c>
      <c r="H961">
        <v>9.9999999999999995E-7</v>
      </c>
      <c r="I961">
        <v>16</v>
      </c>
      <c r="J961">
        <v>30</v>
      </c>
    </row>
    <row r="962" spans="1:10" x14ac:dyDescent="0.2">
      <c r="A962">
        <v>0</v>
      </c>
      <c r="B962">
        <v>30</v>
      </c>
      <c r="C962">
        <v>1</v>
      </c>
      <c r="D962">
        <v>8.5800000000000001E-2</v>
      </c>
      <c r="E962">
        <v>4.6305226879194299</v>
      </c>
      <c r="F962">
        <v>0</v>
      </c>
      <c r="G962" t="s">
        <v>48</v>
      </c>
      <c r="H962">
        <v>1E-3</v>
      </c>
      <c r="I962">
        <v>66</v>
      </c>
      <c r="J962">
        <v>30</v>
      </c>
    </row>
    <row r="963" spans="1:10" x14ac:dyDescent="0.2">
      <c r="A963">
        <v>15</v>
      </c>
      <c r="B963">
        <v>30</v>
      </c>
      <c r="C963">
        <v>1</v>
      </c>
      <c r="D963">
        <v>7.1099999999999997E-2</v>
      </c>
      <c r="E963">
        <v>3.41013691434636</v>
      </c>
      <c r="F963">
        <v>0</v>
      </c>
      <c r="G963" t="s">
        <v>48</v>
      </c>
      <c r="H963">
        <v>1E-3</v>
      </c>
      <c r="I963">
        <v>66</v>
      </c>
      <c r="J963">
        <v>30</v>
      </c>
    </row>
    <row r="964" spans="1:10" x14ac:dyDescent="0.2">
      <c r="A964">
        <v>0</v>
      </c>
      <c r="B964">
        <v>30</v>
      </c>
      <c r="C964">
        <v>1</v>
      </c>
      <c r="D964">
        <v>0.13700000000000001</v>
      </c>
      <c r="E964">
        <v>2.14846364594995</v>
      </c>
      <c r="F964">
        <v>0</v>
      </c>
      <c r="G964" t="s">
        <v>48</v>
      </c>
      <c r="H964">
        <v>1E-3</v>
      </c>
      <c r="I964">
        <v>56</v>
      </c>
      <c r="J964">
        <v>30</v>
      </c>
    </row>
    <row r="965" spans="1:10" x14ac:dyDescent="0.2">
      <c r="A965">
        <v>15</v>
      </c>
      <c r="B965">
        <v>30</v>
      </c>
      <c r="C965">
        <v>1</v>
      </c>
      <c r="D965">
        <v>0.12820000000000001</v>
      </c>
      <c r="E965">
        <v>2.4104104312136698</v>
      </c>
      <c r="F965">
        <v>0</v>
      </c>
      <c r="G965" t="s">
        <v>48</v>
      </c>
      <c r="H965">
        <v>1E-3</v>
      </c>
      <c r="I965">
        <v>56</v>
      </c>
      <c r="J965">
        <v>30</v>
      </c>
    </row>
    <row r="966" spans="1:10" x14ac:dyDescent="0.2">
      <c r="A966">
        <v>0</v>
      </c>
      <c r="B966">
        <v>30</v>
      </c>
      <c r="C966">
        <v>1</v>
      </c>
      <c r="D966">
        <v>9.1499999999999998E-2</v>
      </c>
      <c r="E966">
        <v>4.9165400876663599</v>
      </c>
      <c r="F966">
        <v>0</v>
      </c>
      <c r="G966" t="s">
        <v>48</v>
      </c>
      <c r="H966">
        <v>1E-3</v>
      </c>
      <c r="I966">
        <v>16</v>
      </c>
      <c r="J966">
        <v>30</v>
      </c>
    </row>
    <row r="967" spans="1:10" x14ac:dyDescent="0.2">
      <c r="A967">
        <v>15</v>
      </c>
      <c r="B967">
        <v>30</v>
      </c>
      <c r="C967">
        <v>1</v>
      </c>
      <c r="D967">
        <v>8.0399999999999999E-2</v>
      </c>
      <c r="E967">
        <v>4.2024046326987401</v>
      </c>
      <c r="F967">
        <v>0</v>
      </c>
      <c r="G967" t="s">
        <v>48</v>
      </c>
      <c r="H967">
        <v>1E-3</v>
      </c>
      <c r="I967">
        <v>16</v>
      </c>
      <c r="J967">
        <v>30</v>
      </c>
    </row>
    <row r="968" spans="1:10" x14ac:dyDescent="0.2">
      <c r="A968">
        <v>0</v>
      </c>
      <c r="B968">
        <v>30</v>
      </c>
      <c r="C968">
        <v>1</v>
      </c>
      <c r="D968">
        <v>9.1999999999999998E-2</v>
      </c>
      <c r="E968">
        <v>6.76966172922402</v>
      </c>
      <c r="F968">
        <v>0</v>
      </c>
      <c r="G968" t="s">
        <v>48</v>
      </c>
      <c r="H968">
        <v>1E-4</v>
      </c>
      <c r="I968">
        <v>66</v>
      </c>
      <c r="J968">
        <v>30</v>
      </c>
    </row>
    <row r="969" spans="1:10" x14ac:dyDescent="0.2">
      <c r="A969">
        <v>15</v>
      </c>
      <c r="B969">
        <v>30</v>
      </c>
      <c r="C969">
        <v>1</v>
      </c>
      <c r="D969">
        <v>0.1124</v>
      </c>
      <c r="E969">
        <v>7.7031051400117496</v>
      </c>
      <c r="F969">
        <v>0</v>
      </c>
      <c r="G969" t="s">
        <v>48</v>
      </c>
      <c r="H969">
        <v>1E-4</v>
      </c>
      <c r="I969">
        <v>66</v>
      </c>
      <c r="J969">
        <v>30</v>
      </c>
    </row>
    <row r="970" spans="1:10" x14ac:dyDescent="0.2">
      <c r="A970">
        <v>0</v>
      </c>
      <c r="B970">
        <v>30</v>
      </c>
      <c r="C970">
        <v>1</v>
      </c>
      <c r="D970">
        <v>9.4600000000000004E-2</v>
      </c>
      <c r="E970">
        <v>8.7237312509678304</v>
      </c>
      <c r="F970">
        <v>0</v>
      </c>
      <c r="G970" t="s">
        <v>48</v>
      </c>
      <c r="H970">
        <v>1E-4</v>
      </c>
      <c r="I970">
        <v>56</v>
      </c>
      <c r="J970">
        <v>30</v>
      </c>
    </row>
    <row r="971" spans="1:10" x14ac:dyDescent="0.2">
      <c r="A971">
        <v>15</v>
      </c>
      <c r="B971">
        <v>30</v>
      </c>
      <c r="C971">
        <v>1</v>
      </c>
      <c r="D971">
        <v>6.3799999999999996E-2</v>
      </c>
      <c r="E971">
        <v>8.3927156878635198</v>
      </c>
      <c r="F971">
        <v>0</v>
      </c>
      <c r="G971" t="s">
        <v>48</v>
      </c>
      <c r="H971">
        <v>1E-4</v>
      </c>
      <c r="I971">
        <v>56</v>
      </c>
      <c r="J971">
        <v>30</v>
      </c>
    </row>
    <row r="972" spans="1:10" x14ac:dyDescent="0.2">
      <c r="A972">
        <v>0</v>
      </c>
      <c r="B972">
        <v>30</v>
      </c>
      <c r="C972">
        <v>1</v>
      </c>
      <c r="D972">
        <v>0.11020000000000001</v>
      </c>
      <c r="E972">
        <v>7.9891170151531696</v>
      </c>
      <c r="F972">
        <v>0</v>
      </c>
      <c r="G972" t="s">
        <v>48</v>
      </c>
      <c r="H972">
        <v>1E-4</v>
      </c>
      <c r="I972">
        <v>16</v>
      </c>
      <c r="J972">
        <v>30</v>
      </c>
    </row>
    <row r="973" spans="1:10" x14ac:dyDescent="0.2">
      <c r="A973">
        <v>15</v>
      </c>
      <c r="B973">
        <v>30</v>
      </c>
      <c r="C973">
        <v>1</v>
      </c>
      <c r="D973">
        <v>0.11550000000000001</v>
      </c>
      <c r="E973">
        <v>14.0502016129903</v>
      </c>
      <c r="F973">
        <v>0</v>
      </c>
      <c r="G973" t="s">
        <v>48</v>
      </c>
      <c r="H973">
        <v>1E-4</v>
      </c>
      <c r="I973">
        <v>16</v>
      </c>
      <c r="J973">
        <v>30</v>
      </c>
    </row>
    <row r="974" spans="1:10" x14ac:dyDescent="0.2">
      <c r="A974">
        <v>0</v>
      </c>
      <c r="B974">
        <v>30</v>
      </c>
      <c r="C974">
        <v>1</v>
      </c>
      <c r="D974">
        <v>7.4200000000000002E-2</v>
      </c>
      <c r="E974">
        <v>16.514392883982499</v>
      </c>
      <c r="F974">
        <v>0</v>
      </c>
      <c r="G974" t="s">
        <v>48</v>
      </c>
      <c r="H974">
        <v>1.0000000000000001E-5</v>
      </c>
      <c r="I974">
        <v>66</v>
      </c>
      <c r="J974">
        <v>30</v>
      </c>
    </row>
    <row r="975" spans="1:10" x14ac:dyDescent="0.2">
      <c r="A975">
        <v>15</v>
      </c>
      <c r="B975">
        <v>30</v>
      </c>
      <c r="C975">
        <v>1</v>
      </c>
      <c r="D975">
        <v>8.09E-2</v>
      </c>
      <c r="E975">
        <v>14.5531630427576</v>
      </c>
      <c r="F975">
        <v>0</v>
      </c>
      <c r="G975" t="s">
        <v>48</v>
      </c>
      <c r="H975">
        <v>1.0000000000000001E-5</v>
      </c>
      <c r="I975">
        <v>66</v>
      </c>
      <c r="J975">
        <v>30</v>
      </c>
    </row>
    <row r="976" spans="1:10" x14ac:dyDescent="0.2">
      <c r="A976">
        <v>0</v>
      </c>
      <c r="B976">
        <v>30</v>
      </c>
      <c r="C976">
        <v>1</v>
      </c>
      <c r="D976">
        <v>8.2000000000000003E-2</v>
      </c>
      <c r="E976">
        <v>13.5018171109259</v>
      </c>
      <c r="F976">
        <v>0</v>
      </c>
      <c r="G976" t="s">
        <v>48</v>
      </c>
      <c r="H976">
        <v>1.0000000000000001E-5</v>
      </c>
      <c r="I976">
        <v>56</v>
      </c>
      <c r="J976">
        <v>30</v>
      </c>
    </row>
    <row r="977" spans="1:10" x14ac:dyDescent="0.2">
      <c r="A977">
        <v>15</v>
      </c>
      <c r="B977">
        <v>30</v>
      </c>
      <c r="C977">
        <v>1</v>
      </c>
      <c r="D977">
        <v>9.0999999999999998E-2</v>
      </c>
      <c r="E977">
        <v>15.348502006847401</v>
      </c>
      <c r="F977">
        <v>0</v>
      </c>
      <c r="G977" t="s">
        <v>48</v>
      </c>
      <c r="H977">
        <v>1.0000000000000001E-5</v>
      </c>
      <c r="I977">
        <v>56</v>
      </c>
      <c r="J977">
        <v>30</v>
      </c>
    </row>
    <row r="978" spans="1:10" x14ac:dyDescent="0.2">
      <c r="A978">
        <v>0</v>
      </c>
      <c r="B978">
        <v>30</v>
      </c>
      <c r="C978">
        <v>1</v>
      </c>
      <c r="D978">
        <v>9.4E-2</v>
      </c>
      <c r="E978">
        <v>15.118980056140501</v>
      </c>
      <c r="F978">
        <v>0</v>
      </c>
      <c r="G978" t="s">
        <v>48</v>
      </c>
      <c r="H978">
        <v>1.0000000000000001E-5</v>
      </c>
      <c r="I978">
        <v>16</v>
      </c>
      <c r="J978">
        <v>30</v>
      </c>
    </row>
    <row r="979" spans="1:10" x14ac:dyDescent="0.2">
      <c r="A979">
        <v>15</v>
      </c>
      <c r="B979">
        <v>30</v>
      </c>
      <c r="C979">
        <v>1</v>
      </c>
      <c r="D979">
        <v>8.1100000000000005E-2</v>
      </c>
      <c r="E979">
        <v>17.133001301903199</v>
      </c>
      <c r="F979">
        <v>0</v>
      </c>
      <c r="G979" t="s">
        <v>48</v>
      </c>
      <c r="H979">
        <v>1.0000000000000001E-5</v>
      </c>
      <c r="I979">
        <v>16</v>
      </c>
      <c r="J979">
        <v>30</v>
      </c>
    </row>
    <row r="980" spans="1:10" x14ac:dyDescent="0.2">
      <c r="A980">
        <v>138</v>
      </c>
      <c r="B980">
        <v>30</v>
      </c>
      <c r="C980">
        <v>1</v>
      </c>
      <c r="D980">
        <v>0.11459999999999999</v>
      </c>
      <c r="E980">
        <v>2.8501165378838702</v>
      </c>
      <c r="F980">
        <v>0</v>
      </c>
      <c r="G980" t="s">
        <v>48</v>
      </c>
      <c r="H980">
        <v>1E-3</v>
      </c>
      <c r="I980">
        <v>66</v>
      </c>
      <c r="J980">
        <v>30</v>
      </c>
    </row>
    <row r="981" spans="1:10" x14ac:dyDescent="0.2">
      <c r="A981">
        <v>138</v>
      </c>
      <c r="B981">
        <v>30</v>
      </c>
      <c r="C981">
        <v>1</v>
      </c>
      <c r="D981">
        <v>0.1482</v>
      </c>
      <c r="E981">
        <v>1.26879374682903</v>
      </c>
      <c r="F981">
        <v>0</v>
      </c>
      <c r="G981" t="s">
        <v>48</v>
      </c>
      <c r="H981">
        <v>1E-3</v>
      </c>
      <c r="I981">
        <v>56</v>
      </c>
      <c r="J981">
        <v>30</v>
      </c>
    </row>
    <row r="982" spans="1:10" x14ac:dyDescent="0.2">
      <c r="A982">
        <v>89</v>
      </c>
      <c r="B982">
        <v>30</v>
      </c>
      <c r="C982">
        <v>1</v>
      </c>
      <c r="D982">
        <v>0.1055</v>
      </c>
      <c r="E982">
        <v>2.7915577013045501</v>
      </c>
      <c r="F982">
        <v>0</v>
      </c>
      <c r="G982" t="s">
        <v>48</v>
      </c>
      <c r="H982">
        <v>1E-3</v>
      </c>
      <c r="I982">
        <v>66</v>
      </c>
      <c r="J982">
        <v>30</v>
      </c>
    </row>
    <row r="983" spans="1:10" x14ac:dyDescent="0.2">
      <c r="A983">
        <v>89</v>
      </c>
      <c r="B983">
        <v>30</v>
      </c>
      <c r="C983">
        <v>1</v>
      </c>
      <c r="D983">
        <v>0.1113</v>
      </c>
      <c r="E983">
        <v>1.01233594305813</v>
      </c>
      <c r="F983">
        <v>0</v>
      </c>
      <c r="G983" t="s">
        <v>48</v>
      </c>
      <c r="H983">
        <v>1E-3</v>
      </c>
      <c r="I983">
        <v>56</v>
      </c>
      <c r="J983">
        <v>30</v>
      </c>
    </row>
    <row r="984" spans="1:10" x14ac:dyDescent="0.2">
      <c r="A984">
        <v>42</v>
      </c>
      <c r="B984">
        <v>30</v>
      </c>
      <c r="C984">
        <v>1</v>
      </c>
      <c r="D984">
        <v>0.1164</v>
      </c>
      <c r="E984">
        <v>2.9520566798746501</v>
      </c>
      <c r="F984">
        <v>0</v>
      </c>
      <c r="G984" t="s">
        <v>48</v>
      </c>
      <c r="H984">
        <v>1E-3</v>
      </c>
      <c r="I984">
        <v>66</v>
      </c>
      <c r="J984">
        <v>30</v>
      </c>
    </row>
    <row r="985" spans="1:10" x14ac:dyDescent="0.2">
      <c r="A985">
        <v>138</v>
      </c>
      <c r="B985">
        <v>30</v>
      </c>
      <c r="C985">
        <v>1</v>
      </c>
      <c r="D985">
        <v>0.1215</v>
      </c>
      <c r="E985">
        <v>2.5391953480429899</v>
      </c>
      <c r="F985">
        <v>0</v>
      </c>
      <c r="G985" t="s">
        <v>48</v>
      </c>
      <c r="H985">
        <v>1E-3</v>
      </c>
      <c r="I985">
        <v>16</v>
      </c>
      <c r="J985">
        <v>30</v>
      </c>
    </row>
    <row r="986" spans="1:10" x14ac:dyDescent="0.2">
      <c r="A986">
        <v>42</v>
      </c>
      <c r="B986">
        <v>30</v>
      </c>
      <c r="C986">
        <v>1</v>
      </c>
      <c r="D986">
        <v>0.12540000000000001</v>
      </c>
      <c r="E986">
        <v>0.98719836678355899</v>
      </c>
      <c r="F986">
        <v>0</v>
      </c>
      <c r="G986" t="s">
        <v>48</v>
      </c>
      <c r="H986">
        <v>1E-3</v>
      </c>
      <c r="I986">
        <v>56</v>
      </c>
      <c r="J986">
        <v>30</v>
      </c>
    </row>
    <row r="987" spans="1:10" x14ac:dyDescent="0.2">
      <c r="A987">
        <v>89</v>
      </c>
      <c r="B987">
        <v>30</v>
      </c>
      <c r="C987">
        <v>1</v>
      </c>
      <c r="D987">
        <v>6.0999999999999999E-2</v>
      </c>
      <c r="E987">
        <v>2.0861973706632799</v>
      </c>
      <c r="F987">
        <v>0</v>
      </c>
      <c r="G987" t="s">
        <v>48</v>
      </c>
      <c r="H987">
        <v>1E-3</v>
      </c>
      <c r="I987">
        <v>16</v>
      </c>
      <c r="J987">
        <v>30</v>
      </c>
    </row>
    <row r="988" spans="1:10" x14ac:dyDescent="0.2">
      <c r="A988">
        <v>42</v>
      </c>
      <c r="B988">
        <v>30</v>
      </c>
      <c r="C988">
        <v>1</v>
      </c>
      <c r="D988">
        <v>0.10920000000000001</v>
      </c>
      <c r="E988">
        <v>1.77882537106052</v>
      </c>
      <c r="F988">
        <v>0</v>
      </c>
      <c r="G988" t="s">
        <v>48</v>
      </c>
      <c r="H988">
        <v>1E-3</v>
      </c>
      <c r="I988">
        <v>16</v>
      </c>
      <c r="J988">
        <v>30</v>
      </c>
    </row>
    <row r="989" spans="1:10" x14ac:dyDescent="0.2">
      <c r="A989">
        <v>138</v>
      </c>
      <c r="B989">
        <v>30</v>
      </c>
      <c r="C989">
        <v>1</v>
      </c>
      <c r="D989">
        <v>0.1014</v>
      </c>
      <c r="E989">
        <v>2.8998765838332399</v>
      </c>
      <c r="F989">
        <v>0</v>
      </c>
      <c r="G989" t="s">
        <v>48</v>
      </c>
      <c r="H989">
        <v>1E-4</v>
      </c>
      <c r="I989">
        <v>66</v>
      </c>
      <c r="J989">
        <v>30</v>
      </c>
    </row>
    <row r="990" spans="1:10" x14ac:dyDescent="0.2">
      <c r="A990">
        <v>89</v>
      </c>
      <c r="B990">
        <v>30</v>
      </c>
      <c r="C990">
        <v>1</v>
      </c>
      <c r="D990">
        <v>7.6799999999999993E-2</v>
      </c>
      <c r="E990">
        <v>2.7239204072393401</v>
      </c>
      <c r="F990">
        <v>0</v>
      </c>
      <c r="G990" t="s">
        <v>48</v>
      </c>
      <c r="H990">
        <v>1E-4</v>
      </c>
      <c r="I990">
        <v>66</v>
      </c>
      <c r="J990">
        <v>30</v>
      </c>
    </row>
    <row r="991" spans="1:10" x14ac:dyDescent="0.2">
      <c r="A991">
        <v>15</v>
      </c>
      <c r="B991">
        <v>30</v>
      </c>
      <c r="C991">
        <v>1</v>
      </c>
      <c r="D991">
        <v>0.14249999999999999</v>
      </c>
      <c r="E991">
        <v>61.713335118256502</v>
      </c>
      <c r="F991">
        <v>0</v>
      </c>
      <c r="G991" t="s">
        <v>48</v>
      </c>
      <c r="H991">
        <v>9.9999999999999995E-7</v>
      </c>
      <c r="I991">
        <v>66</v>
      </c>
      <c r="J991">
        <v>30</v>
      </c>
    </row>
    <row r="992" spans="1:10" x14ac:dyDescent="0.2">
      <c r="A992">
        <v>42</v>
      </c>
      <c r="B992">
        <v>30</v>
      </c>
      <c r="C992">
        <v>1</v>
      </c>
      <c r="D992">
        <v>0.1404</v>
      </c>
      <c r="E992">
        <v>4.5395344621501801</v>
      </c>
      <c r="F992">
        <v>0</v>
      </c>
      <c r="G992" t="s">
        <v>48</v>
      </c>
      <c r="H992">
        <v>1E-4</v>
      </c>
      <c r="I992">
        <v>66</v>
      </c>
      <c r="J992">
        <v>30</v>
      </c>
    </row>
    <row r="993" spans="1:10" x14ac:dyDescent="0.2">
      <c r="A993">
        <v>138</v>
      </c>
      <c r="B993">
        <v>30</v>
      </c>
      <c r="C993">
        <v>1</v>
      </c>
      <c r="D993">
        <v>9.2600000000000002E-2</v>
      </c>
      <c r="E993">
        <v>5.8253501588478596</v>
      </c>
      <c r="F993">
        <v>0</v>
      </c>
      <c r="G993" t="s">
        <v>48</v>
      </c>
      <c r="H993">
        <v>1E-4</v>
      </c>
      <c r="I993">
        <v>56</v>
      </c>
      <c r="J993">
        <v>30</v>
      </c>
    </row>
    <row r="994" spans="1:10" x14ac:dyDescent="0.2">
      <c r="A994">
        <v>89</v>
      </c>
      <c r="B994">
        <v>30</v>
      </c>
      <c r="C994">
        <v>1</v>
      </c>
      <c r="D994">
        <v>7.7499999999999999E-2</v>
      </c>
      <c r="E994">
        <v>4.2274439781904203</v>
      </c>
      <c r="F994">
        <v>0</v>
      </c>
      <c r="G994" t="s">
        <v>48</v>
      </c>
      <c r="H994">
        <v>1E-4</v>
      </c>
      <c r="I994">
        <v>56</v>
      </c>
      <c r="J994">
        <v>30</v>
      </c>
    </row>
    <row r="995" spans="1:10" x14ac:dyDescent="0.2">
      <c r="A995">
        <v>0</v>
      </c>
      <c r="B995">
        <v>30</v>
      </c>
      <c r="C995">
        <v>1</v>
      </c>
      <c r="D995">
        <v>9.1300000000000006E-2</v>
      </c>
      <c r="E995">
        <v>73.577138771768603</v>
      </c>
      <c r="F995">
        <v>0</v>
      </c>
      <c r="G995" t="s">
        <v>48</v>
      </c>
      <c r="H995">
        <v>9.9999999999999995E-7</v>
      </c>
      <c r="I995">
        <v>66</v>
      </c>
      <c r="J995">
        <v>30</v>
      </c>
    </row>
    <row r="996" spans="1:10" x14ac:dyDescent="0.2">
      <c r="A996">
        <v>42</v>
      </c>
      <c r="B996">
        <v>30</v>
      </c>
      <c r="C996">
        <v>1</v>
      </c>
      <c r="D996">
        <v>6.8000000000000005E-2</v>
      </c>
      <c r="E996">
        <v>4.6474784207530302</v>
      </c>
      <c r="F996">
        <v>0</v>
      </c>
      <c r="G996" t="s">
        <v>48</v>
      </c>
      <c r="H996">
        <v>1E-4</v>
      </c>
      <c r="I996">
        <v>56</v>
      </c>
      <c r="J996">
        <v>30</v>
      </c>
    </row>
    <row r="997" spans="1:10" x14ac:dyDescent="0.2">
      <c r="A997">
        <v>138</v>
      </c>
      <c r="B997">
        <v>30</v>
      </c>
      <c r="C997">
        <v>1</v>
      </c>
      <c r="D997">
        <v>0.1159</v>
      </c>
      <c r="E997">
        <v>3.7932644379325202</v>
      </c>
      <c r="F997">
        <v>0</v>
      </c>
      <c r="G997" t="s">
        <v>48</v>
      </c>
      <c r="H997">
        <v>1E-4</v>
      </c>
      <c r="I997">
        <v>16</v>
      </c>
      <c r="J997">
        <v>30</v>
      </c>
    </row>
    <row r="998" spans="1:10" x14ac:dyDescent="0.2">
      <c r="A998">
        <v>89</v>
      </c>
      <c r="B998">
        <v>30</v>
      </c>
      <c r="C998">
        <v>1</v>
      </c>
      <c r="D998">
        <v>9.4E-2</v>
      </c>
      <c r="E998">
        <v>3.4461529389955099</v>
      </c>
      <c r="F998">
        <v>0</v>
      </c>
      <c r="G998" t="s">
        <v>48</v>
      </c>
      <c r="H998">
        <v>1E-4</v>
      </c>
      <c r="I998">
        <v>16</v>
      </c>
      <c r="J998">
        <v>30</v>
      </c>
    </row>
    <row r="999" spans="1:10" x14ac:dyDescent="0.2">
      <c r="A999">
        <v>42</v>
      </c>
      <c r="B999">
        <v>30</v>
      </c>
      <c r="C999">
        <v>1</v>
      </c>
      <c r="D999">
        <v>0.1094</v>
      </c>
      <c r="E999">
        <v>2.80625783698633</v>
      </c>
      <c r="F999">
        <v>0</v>
      </c>
      <c r="G999" t="s">
        <v>48</v>
      </c>
      <c r="H999">
        <v>1E-4</v>
      </c>
      <c r="I999">
        <v>16</v>
      </c>
      <c r="J999">
        <v>30</v>
      </c>
    </row>
    <row r="1000" spans="1:10" x14ac:dyDescent="0.2">
      <c r="A1000">
        <v>89</v>
      </c>
      <c r="B1000">
        <v>30</v>
      </c>
      <c r="C1000">
        <v>1</v>
      </c>
      <c r="D1000">
        <v>7.8899999999999998E-2</v>
      </c>
      <c r="E1000">
        <v>7.6532102129422102</v>
      </c>
      <c r="F1000">
        <v>0</v>
      </c>
      <c r="G1000" t="s">
        <v>48</v>
      </c>
      <c r="H1000">
        <v>1.0000000000000001E-5</v>
      </c>
      <c r="I1000">
        <v>66</v>
      </c>
      <c r="J1000">
        <v>30</v>
      </c>
    </row>
    <row r="1001" spans="1:10" x14ac:dyDescent="0.2">
      <c r="A1001">
        <v>138</v>
      </c>
      <c r="B1001">
        <v>30</v>
      </c>
      <c r="C1001">
        <v>1</v>
      </c>
      <c r="D1001">
        <v>7.8200000000000006E-2</v>
      </c>
      <c r="E1001">
        <v>7.6862150439992503</v>
      </c>
      <c r="F1001">
        <v>0</v>
      </c>
      <c r="G1001" t="s">
        <v>48</v>
      </c>
      <c r="H1001">
        <v>1.0000000000000001E-5</v>
      </c>
      <c r="I1001">
        <v>66</v>
      </c>
      <c r="J1001">
        <v>30</v>
      </c>
    </row>
    <row r="1002" spans="1:10" x14ac:dyDescent="0.2">
      <c r="A1002">
        <v>42</v>
      </c>
      <c r="B1002">
        <v>30</v>
      </c>
      <c r="C1002">
        <v>1</v>
      </c>
      <c r="D1002">
        <v>9.4100000000000003E-2</v>
      </c>
      <c r="E1002">
        <v>7.9656854299828401</v>
      </c>
      <c r="F1002">
        <v>0</v>
      </c>
      <c r="G1002" t="s">
        <v>48</v>
      </c>
      <c r="H1002">
        <v>1.0000000000000001E-5</v>
      </c>
      <c r="I1002">
        <v>66</v>
      </c>
      <c r="J1002">
        <v>30</v>
      </c>
    </row>
    <row r="1003" spans="1:10" x14ac:dyDescent="0.2">
      <c r="A1003">
        <v>89</v>
      </c>
      <c r="B1003">
        <v>30</v>
      </c>
      <c r="C1003">
        <v>1</v>
      </c>
      <c r="D1003">
        <v>0.10349999999999999</v>
      </c>
      <c r="E1003">
        <v>7.8198012183420298</v>
      </c>
      <c r="F1003">
        <v>0</v>
      </c>
      <c r="G1003" t="s">
        <v>48</v>
      </c>
      <c r="H1003">
        <v>1.0000000000000001E-5</v>
      </c>
      <c r="I1003">
        <v>56</v>
      </c>
      <c r="J1003">
        <v>30</v>
      </c>
    </row>
    <row r="1004" spans="1:10" x14ac:dyDescent="0.2">
      <c r="A1004">
        <v>138</v>
      </c>
      <c r="B1004">
        <v>30</v>
      </c>
      <c r="C1004">
        <v>1</v>
      </c>
      <c r="D1004">
        <v>0.1036</v>
      </c>
      <c r="E1004">
        <v>7.8666968708857796</v>
      </c>
      <c r="F1004">
        <v>0</v>
      </c>
      <c r="G1004" t="s">
        <v>48</v>
      </c>
      <c r="H1004">
        <v>1.0000000000000001E-5</v>
      </c>
      <c r="I1004">
        <v>56</v>
      </c>
      <c r="J1004">
        <v>30</v>
      </c>
    </row>
    <row r="1005" spans="1:10" x14ac:dyDescent="0.2">
      <c r="A1005">
        <v>42</v>
      </c>
      <c r="B1005">
        <v>30</v>
      </c>
      <c r="C1005">
        <v>1</v>
      </c>
      <c r="D1005">
        <v>9.98E-2</v>
      </c>
      <c r="E1005">
        <v>9.6942270770668895</v>
      </c>
      <c r="F1005">
        <v>0</v>
      </c>
      <c r="G1005" t="s">
        <v>48</v>
      </c>
      <c r="H1005">
        <v>1.0000000000000001E-5</v>
      </c>
      <c r="I1005">
        <v>56</v>
      </c>
      <c r="J1005">
        <v>30</v>
      </c>
    </row>
    <row r="1006" spans="1:10" x14ac:dyDescent="0.2">
      <c r="A1006">
        <v>138</v>
      </c>
      <c r="B1006">
        <v>30</v>
      </c>
      <c r="C1006">
        <v>1</v>
      </c>
      <c r="D1006">
        <v>8.5699999999999998E-2</v>
      </c>
      <c r="E1006">
        <v>7.3622708921320701</v>
      </c>
      <c r="F1006">
        <v>0</v>
      </c>
      <c r="G1006" t="s">
        <v>48</v>
      </c>
      <c r="H1006">
        <v>1.0000000000000001E-5</v>
      </c>
      <c r="I1006">
        <v>16</v>
      </c>
      <c r="J1006">
        <v>30</v>
      </c>
    </row>
    <row r="1007" spans="1:10" x14ac:dyDescent="0.2">
      <c r="A1007">
        <v>89</v>
      </c>
      <c r="B1007">
        <v>30</v>
      </c>
      <c r="C1007">
        <v>1</v>
      </c>
      <c r="D1007">
        <v>8.6400000000000005E-2</v>
      </c>
      <c r="E1007">
        <v>7.3143652467988396</v>
      </c>
      <c r="F1007">
        <v>0</v>
      </c>
      <c r="G1007" t="s">
        <v>48</v>
      </c>
      <c r="H1007">
        <v>1.0000000000000001E-5</v>
      </c>
      <c r="I1007">
        <v>16</v>
      </c>
      <c r="J1007">
        <v>30</v>
      </c>
    </row>
    <row r="1008" spans="1:10" x14ac:dyDescent="0.2">
      <c r="A1008">
        <v>42</v>
      </c>
      <c r="B1008">
        <v>30</v>
      </c>
      <c r="C1008">
        <v>1</v>
      </c>
      <c r="D1008">
        <v>0.1077</v>
      </c>
      <c r="E1008">
        <v>6.8156963898800296</v>
      </c>
      <c r="F1008">
        <v>0</v>
      </c>
      <c r="G1008" t="s">
        <v>48</v>
      </c>
      <c r="H1008">
        <v>1.0000000000000001E-5</v>
      </c>
      <c r="I1008">
        <v>16</v>
      </c>
      <c r="J1008">
        <v>30</v>
      </c>
    </row>
    <row r="1009" spans="1:10" x14ac:dyDescent="0.2">
      <c r="A1009">
        <v>15</v>
      </c>
      <c r="B1009">
        <v>30</v>
      </c>
      <c r="C1009">
        <v>1</v>
      </c>
      <c r="D1009">
        <v>0.1091</v>
      </c>
      <c r="E1009">
        <v>55.827882017008903</v>
      </c>
      <c r="F1009">
        <v>0</v>
      </c>
      <c r="G1009" t="s">
        <v>48</v>
      </c>
      <c r="H1009">
        <v>9.9999999999999995E-7</v>
      </c>
      <c r="I1009">
        <v>56</v>
      </c>
      <c r="J1009">
        <v>30</v>
      </c>
    </row>
    <row r="1010" spans="1:10" x14ac:dyDescent="0.2">
      <c r="A1010">
        <v>89</v>
      </c>
      <c r="B1010">
        <v>30</v>
      </c>
      <c r="C1010">
        <v>1</v>
      </c>
      <c r="D1010">
        <v>0.1356</v>
      </c>
      <c r="E1010">
        <v>24.352418394293601</v>
      </c>
      <c r="F1010">
        <v>0</v>
      </c>
      <c r="G1010" t="s">
        <v>48</v>
      </c>
      <c r="H1010">
        <v>9.9999999999999995E-7</v>
      </c>
      <c r="I1010">
        <v>66</v>
      </c>
      <c r="J1010">
        <v>30</v>
      </c>
    </row>
    <row r="1011" spans="1:10" x14ac:dyDescent="0.2">
      <c r="A1011">
        <v>138</v>
      </c>
      <c r="B1011">
        <v>30</v>
      </c>
      <c r="C1011">
        <v>1</v>
      </c>
      <c r="D1011">
        <v>0.124</v>
      </c>
      <c r="E1011">
        <v>26.255562648642801</v>
      </c>
      <c r="F1011">
        <v>0</v>
      </c>
      <c r="G1011" t="s">
        <v>48</v>
      </c>
      <c r="H1011">
        <v>9.9999999999999995E-7</v>
      </c>
      <c r="I1011">
        <v>66</v>
      </c>
      <c r="J1011">
        <v>30</v>
      </c>
    </row>
    <row r="1012" spans="1:10" x14ac:dyDescent="0.2">
      <c r="A1012">
        <v>42</v>
      </c>
      <c r="B1012">
        <v>30</v>
      </c>
      <c r="C1012">
        <v>1</v>
      </c>
      <c r="D1012">
        <v>0.1242</v>
      </c>
      <c r="E1012">
        <v>25.370151827577502</v>
      </c>
      <c r="F1012">
        <v>0</v>
      </c>
      <c r="G1012" t="s">
        <v>48</v>
      </c>
      <c r="H1012">
        <v>9.9999999999999995E-7</v>
      </c>
      <c r="I1012">
        <v>66</v>
      </c>
      <c r="J1012">
        <v>30</v>
      </c>
    </row>
    <row r="1013" spans="1:10" x14ac:dyDescent="0.2">
      <c r="A1013">
        <v>0</v>
      </c>
      <c r="B1013">
        <v>30</v>
      </c>
      <c r="C1013">
        <v>1</v>
      </c>
      <c r="D1013">
        <v>8.2600000000000007E-2</v>
      </c>
      <c r="E1013">
        <v>62.619438515044699</v>
      </c>
      <c r="F1013">
        <v>0</v>
      </c>
      <c r="G1013" t="s">
        <v>48</v>
      </c>
      <c r="H1013">
        <v>9.9999999999999995E-7</v>
      </c>
      <c r="I1013">
        <v>56</v>
      </c>
      <c r="J1013">
        <v>30</v>
      </c>
    </row>
    <row r="1014" spans="1:10" x14ac:dyDescent="0.2">
      <c r="A1014">
        <v>89</v>
      </c>
      <c r="B1014">
        <v>30</v>
      </c>
      <c r="C1014">
        <v>1</v>
      </c>
      <c r="D1014">
        <v>8.5300000000000001E-2</v>
      </c>
      <c r="E1014">
        <v>27.372367775998999</v>
      </c>
      <c r="F1014">
        <v>0</v>
      </c>
      <c r="G1014" t="s">
        <v>48</v>
      </c>
      <c r="H1014">
        <v>9.9999999999999995E-7</v>
      </c>
      <c r="I1014">
        <v>56</v>
      </c>
      <c r="J1014">
        <v>30</v>
      </c>
    </row>
    <row r="1015" spans="1:10" x14ac:dyDescent="0.2">
      <c r="A1015">
        <v>42</v>
      </c>
      <c r="B1015">
        <v>30</v>
      </c>
      <c r="C1015">
        <v>1</v>
      </c>
      <c r="D1015">
        <v>0.1404</v>
      </c>
      <c r="E1015">
        <v>29.278647584840598</v>
      </c>
      <c r="F1015">
        <v>0</v>
      </c>
      <c r="G1015" t="s">
        <v>48</v>
      </c>
      <c r="H1015">
        <v>9.9999999999999995E-7</v>
      </c>
      <c r="I1015">
        <v>56</v>
      </c>
      <c r="J1015">
        <v>30</v>
      </c>
    </row>
    <row r="1016" spans="1:10" x14ac:dyDescent="0.2">
      <c r="A1016">
        <v>138</v>
      </c>
      <c r="B1016">
        <v>30</v>
      </c>
      <c r="C1016">
        <v>1</v>
      </c>
      <c r="D1016">
        <v>0.12889999999999999</v>
      </c>
      <c r="E1016">
        <v>35.331724793650203</v>
      </c>
      <c r="F1016">
        <v>0</v>
      </c>
      <c r="G1016" t="s">
        <v>48</v>
      </c>
      <c r="H1016">
        <v>9.9999999999999995E-7</v>
      </c>
      <c r="I1016">
        <v>56</v>
      </c>
      <c r="J1016">
        <v>30</v>
      </c>
    </row>
    <row r="1017" spans="1:10" x14ac:dyDescent="0.2">
      <c r="A1017">
        <v>89</v>
      </c>
      <c r="B1017">
        <v>30</v>
      </c>
      <c r="C1017">
        <v>1</v>
      </c>
      <c r="D1017">
        <v>8.5400000000000004E-2</v>
      </c>
      <c r="E1017">
        <v>27.695375722367299</v>
      </c>
      <c r="F1017">
        <v>0</v>
      </c>
      <c r="G1017" t="s">
        <v>48</v>
      </c>
      <c r="H1017">
        <v>9.9999999999999995E-7</v>
      </c>
      <c r="I1017">
        <v>16</v>
      </c>
      <c r="J1017">
        <v>30</v>
      </c>
    </row>
    <row r="1018" spans="1:10" x14ac:dyDescent="0.2">
      <c r="A1018">
        <v>89</v>
      </c>
      <c r="B1018">
        <v>40</v>
      </c>
      <c r="C1018">
        <v>1</v>
      </c>
      <c r="D1018">
        <v>0.1353</v>
      </c>
      <c r="E1018">
        <v>1.6991123431362201</v>
      </c>
      <c r="F1018">
        <v>0</v>
      </c>
      <c r="G1018" t="s">
        <v>48</v>
      </c>
      <c r="H1018">
        <v>1E-3</v>
      </c>
      <c r="I1018">
        <v>66</v>
      </c>
      <c r="J1018">
        <v>30</v>
      </c>
    </row>
    <row r="1019" spans="1:10" x14ac:dyDescent="0.2">
      <c r="A1019">
        <v>89</v>
      </c>
      <c r="B1019">
        <v>40</v>
      </c>
      <c r="C1019">
        <v>1</v>
      </c>
      <c r="D1019">
        <v>0.12970000000000001</v>
      </c>
      <c r="E1019">
        <v>1.5852897707372899</v>
      </c>
      <c r="F1019">
        <v>0</v>
      </c>
      <c r="G1019" t="s">
        <v>48</v>
      </c>
      <c r="H1019">
        <v>1E-3</v>
      </c>
      <c r="I1019">
        <v>56</v>
      </c>
      <c r="J1019">
        <v>30</v>
      </c>
    </row>
    <row r="1020" spans="1:10" x14ac:dyDescent="0.2">
      <c r="A1020">
        <v>89</v>
      </c>
      <c r="B1020">
        <v>40</v>
      </c>
      <c r="C1020">
        <v>1</v>
      </c>
      <c r="D1020">
        <v>0.12909999999999999</v>
      </c>
      <c r="E1020">
        <v>2.0461752559058302</v>
      </c>
      <c r="F1020">
        <v>0</v>
      </c>
      <c r="G1020" t="s">
        <v>48</v>
      </c>
      <c r="H1020">
        <v>1E-3</v>
      </c>
      <c r="I1020">
        <v>16</v>
      </c>
      <c r="J1020">
        <v>30</v>
      </c>
    </row>
    <row r="1021" spans="1:10" x14ac:dyDescent="0.2">
      <c r="A1021">
        <v>89</v>
      </c>
      <c r="B1021">
        <v>40</v>
      </c>
      <c r="C1021">
        <v>1</v>
      </c>
      <c r="D1021">
        <v>0.1215</v>
      </c>
      <c r="E1021">
        <v>3.63808694528415</v>
      </c>
      <c r="F1021">
        <v>0</v>
      </c>
      <c r="G1021" t="s">
        <v>48</v>
      </c>
      <c r="H1021">
        <v>1E-4</v>
      </c>
      <c r="I1021">
        <v>66</v>
      </c>
      <c r="J1021">
        <v>30</v>
      </c>
    </row>
    <row r="1022" spans="1:10" x14ac:dyDescent="0.2">
      <c r="A1022">
        <v>42</v>
      </c>
      <c r="B1022">
        <v>30</v>
      </c>
      <c r="C1022">
        <v>1</v>
      </c>
      <c r="D1022">
        <v>0.1108</v>
      </c>
      <c r="E1022">
        <v>35.630507726222199</v>
      </c>
      <c r="F1022">
        <v>0</v>
      </c>
      <c r="G1022" t="s">
        <v>48</v>
      </c>
      <c r="H1022">
        <v>9.9999999999999995E-7</v>
      </c>
      <c r="I1022">
        <v>16</v>
      </c>
      <c r="J1022">
        <v>30</v>
      </c>
    </row>
    <row r="1023" spans="1:10" x14ac:dyDescent="0.2">
      <c r="A1023">
        <v>15</v>
      </c>
      <c r="B1023">
        <v>30</v>
      </c>
      <c r="C1023">
        <v>1</v>
      </c>
      <c r="D1023">
        <v>0.10489999999999999</v>
      </c>
      <c r="E1023">
        <v>72.485447231214494</v>
      </c>
      <c r="F1023">
        <v>0</v>
      </c>
      <c r="G1023" t="s">
        <v>48</v>
      </c>
      <c r="H1023">
        <v>9.9999999999999995E-7</v>
      </c>
      <c r="I1023">
        <v>16</v>
      </c>
      <c r="J1023">
        <v>30</v>
      </c>
    </row>
    <row r="1024" spans="1:10" x14ac:dyDescent="0.2">
      <c r="A1024">
        <v>138</v>
      </c>
      <c r="B1024">
        <v>30</v>
      </c>
      <c r="C1024">
        <v>1</v>
      </c>
      <c r="D1024">
        <v>0.1181</v>
      </c>
      <c r="E1024">
        <v>34.445570916868697</v>
      </c>
      <c r="F1024">
        <v>0</v>
      </c>
      <c r="G1024" t="s">
        <v>48</v>
      </c>
      <c r="H1024">
        <v>9.9999999999999995E-7</v>
      </c>
      <c r="I1024">
        <v>16</v>
      </c>
      <c r="J1024">
        <v>30</v>
      </c>
    </row>
    <row r="1025" spans="1:10" x14ac:dyDescent="0.2">
      <c r="A1025">
        <v>42</v>
      </c>
      <c r="B1025">
        <v>40</v>
      </c>
      <c r="C1025">
        <v>1</v>
      </c>
      <c r="D1025">
        <v>0.1326</v>
      </c>
      <c r="E1025">
        <v>1.0997714200057001</v>
      </c>
      <c r="F1025">
        <v>0</v>
      </c>
      <c r="G1025" t="s">
        <v>48</v>
      </c>
      <c r="H1025">
        <v>1E-3</v>
      </c>
      <c r="I1025">
        <v>66</v>
      </c>
      <c r="J1025">
        <v>30</v>
      </c>
    </row>
    <row r="1026" spans="1:10" x14ac:dyDescent="0.2">
      <c r="A1026">
        <v>89</v>
      </c>
      <c r="B1026">
        <v>40</v>
      </c>
      <c r="C1026">
        <v>1</v>
      </c>
      <c r="D1026">
        <v>0.13769999999999999</v>
      </c>
      <c r="E1026">
        <v>4.4729452799074298</v>
      </c>
      <c r="F1026">
        <v>0</v>
      </c>
      <c r="G1026" t="s">
        <v>48</v>
      </c>
      <c r="H1026">
        <v>1E-4</v>
      </c>
      <c r="I1026">
        <v>56</v>
      </c>
      <c r="J1026">
        <v>30</v>
      </c>
    </row>
    <row r="1027" spans="1:10" x14ac:dyDescent="0.2">
      <c r="A1027">
        <v>138</v>
      </c>
      <c r="B1027">
        <v>40</v>
      </c>
      <c r="C1027">
        <v>1</v>
      </c>
      <c r="D1027">
        <v>0.1384</v>
      </c>
      <c r="E1027">
        <v>0.780196302104741</v>
      </c>
      <c r="F1027">
        <v>0</v>
      </c>
      <c r="G1027" t="s">
        <v>48</v>
      </c>
      <c r="H1027">
        <v>1E-3</v>
      </c>
      <c r="I1027">
        <v>66</v>
      </c>
      <c r="J1027">
        <v>30</v>
      </c>
    </row>
    <row r="1028" spans="1:10" x14ac:dyDescent="0.2">
      <c r="A1028">
        <v>15</v>
      </c>
      <c r="B1028">
        <v>40</v>
      </c>
      <c r="C1028">
        <v>1</v>
      </c>
      <c r="D1028">
        <v>0.14699999999999999</v>
      </c>
      <c r="E1028">
        <v>2.5532561377622098</v>
      </c>
      <c r="F1028">
        <v>0</v>
      </c>
      <c r="G1028" t="s">
        <v>48</v>
      </c>
      <c r="H1028">
        <v>1E-3</v>
      </c>
      <c r="I1028">
        <v>66</v>
      </c>
      <c r="J1028">
        <v>30</v>
      </c>
    </row>
    <row r="1029" spans="1:10" x14ac:dyDescent="0.2">
      <c r="A1029">
        <v>42</v>
      </c>
      <c r="B1029">
        <v>40</v>
      </c>
      <c r="C1029">
        <v>1</v>
      </c>
      <c r="D1029">
        <v>0.15840000000000001</v>
      </c>
      <c r="E1029">
        <v>1.5291769420728001</v>
      </c>
      <c r="F1029">
        <v>0</v>
      </c>
      <c r="G1029" t="s">
        <v>48</v>
      </c>
      <c r="H1029">
        <v>1E-3</v>
      </c>
      <c r="I1029">
        <v>56</v>
      </c>
      <c r="J1029">
        <v>30</v>
      </c>
    </row>
    <row r="1030" spans="1:10" x14ac:dyDescent="0.2">
      <c r="A1030">
        <v>138</v>
      </c>
      <c r="B1030">
        <v>40</v>
      </c>
      <c r="C1030">
        <v>1</v>
      </c>
      <c r="D1030">
        <v>0.1177</v>
      </c>
      <c r="E1030">
        <v>1.28774323500692</v>
      </c>
      <c r="F1030">
        <v>0</v>
      </c>
      <c r="G1030" t="s">
        <v>48</v>
      </c>
      <c r="H1030">
        <v>1E-3</v>
      </c>
      <c r="I1030">
        <v>56</v>
      </c>
      <c r="J1030">
        <v>30</v>
      </c>
    </row>
    <row r="1031" spans="1:10" x14ac:dyDescent="0.2">
      <c r="A1031">
        <v>42</v>
      </c>
      <c r="B1031">
        <v>40</v>
      </c>
      <c r="C1031">
        <v>1</v>
      </c>
      <c r="D1031">
        <v>0.1318</v>
      </c>
      <c r="E1031">
        <v>1.1960230809636401</v>
      </c>
      <c r="F1031">
        <v>0</v>
      </c>
      <c r="G1031" t="s">
        <v>48</v>
      </c>
      <c r="H1031">
        <v>1E-3</v>
      </c>
      <c r="I1031">
        <v>16</v>
      </c>
      <c r="J1031">
        <v>30</v>
      </c>
    </row>
    <row r="1032" spans="1:10" x14ac:dyDescent="0.2">
      <c r="A1032">
        <v>138</v>
      </c>
      <c r="B1032">
        <v>40</v>
      </c>
      <c r="C1032">
        <v>1</v>
      </c>
      <c r="D1032">
        <v>0.13650000000000001</v>
      </c>
      <c r="E1032">
        <v>0.81499251537024897</v>
      </c>
      <c r="F1032">
        <v>0</v>
      </c>
      <c r="G1032" t="s">
        <v>48</v>
      </c>
      <c r="H1032">
        <v>1E-3</v>
      </c>
      <c r="I1032">
        <v>16</v>
      </c>
      <c r="J1032">
        <v>30</v>
      </c>
    </row>
    <row r="1033" spans="1:10" x14ac:dyDescent="0.2">
      <c r="A1033">
        <v>15</v>
      </c>
      <c r="B1033">
        <v>40</v>
      </c>
      <c r="C1033">
        <v>1</v>
      </c>
      <c r="D1033">
        <v>0.17910000000000001</v>
      </c>
      <c r="E1033">
        <v>4.2092953203245997</v>
      </c>
      <c r="F1033">
        <v>0</v>
      </c>
      <c r="G1033" t="s">
        <v>48</v>
      </c>
      <c r="H1033">
        <v>1E-3</v>
      </c>
      <c r="I1033">
        <v>56</v>
      </c>
      <c r="J1033">
        <v>30</v>
      </c>
    </row>
    <row r="1034" spans="1:10" x14ac:dyDescent="0.2">
      <c r="A1034">
        <v>89</v>
      </c>
      <c r="B1034">
        <v>40</v>
      </c>
      <c r="C1034">
        <v>1</v>
      </c>
      <c r="D1034">
        <v>0.11849999999999999</v>
      </c>
      <c r="E1034">
        <v>6.0075631570070902</v>
      </c>
      <c r="F1034">
        <v>0</v>
      </c>
      <c r="G1034" t="s">
        <v>48</v>
      </c>
      <c r="H1034">
        <v>1E-4</v>
      </c>
      <c r="I1034">
        <v>16</v>
      </c>
      <c r="J1034">
        <v>30</v>
      </c>
    </row>
    <row r="1035" spans="1:10" x14ac:dyDescent="0.2">
      <c r="A1035">
        <v>42</v>
      </c>
      <c r="B1035">
        <v>40</v>
      </c>
      <c r="C1035">
        <v>1</v>
      </c>
      <c r="D1035">
        <v>0.14749999999999999</v>
      </c>
      <c r="E1035">
        <v>4.3034973847679696</v>
      </c>
      <c r="F1035">
        <v>0</v>
      </c>
      <c r="G1035" t="s">
        <v>48</v>
      </c>
      <c r="H1035">
        <v>1E-4</v>
      </c>
      <c r="I1035">
        <v>66</v>
      </c>
      <c r="J1035">
        <v>30</v>
      </c>
    </row>
    <row r="1036" spans="1:10" x14ac:dyDescent="0.2">
      <c r="A1036">
        <v>15</v>
      </c>
      <c r="B1036">
        <v>40</v>
      </c>
      <c r="C1036">
        <v>1</v>
      </c>
      <c r="D1036">
        <v>0.1777</v>
      </c>
      <c r="E1036">
        <v>3.2192407781258199</v>
      </c>
      <c r="F1036">
        <v>0</v>
      </c>
      <c r="G1036" t="s">
        <v>48</v>
      </c>
      <c r="H1036">
        <v>1E-3</v>
      </c>
      <c r="I1036">
        <v>16</v>
      </c>
      <c r="J1036">
        <v>30</v>
      </c>
    </row>
    <row r="1037" spans="1:10" x14ac:dyDescent="0.2">
      <c r="A1037">
        <v>138</v>
      </c>
      <c r="B1037">
        <v>40</v>
      </c>
      <c r="C1037">
        <v>1</v>
      </c>
      <c r="D1037">
        <v>0.1099</v>
      </c>
      <c r="E1037">
        <v>5.5071791107766304</v>
      </c>
      <c r="F1037">
        <v>0</v>
      </c>
      <c r="G1037" t="s">
        <v>48</v>
      </c>
      <c r="H1037">
        <v>1E-4</v>
      </c>
      <c r="I1037">
        <v>66</v>
      </c>
      <c r="J1037">
        <v>30</v>
      </c>
    </row>
    <row r="1038" spans="1:10" x14ac:dyDescent="0.2">
      <c r="A1038">
        <v>42</v>
      </c>
      <c r="B1038">
        <v>40</v>
      </c>
      <c r="C1038">
        <v>1</v>
      </c>
      <c r="D1038">
        <v>0.11609999999999999</v>
      </c>
      <c r="E1038">
        <v>3.1154049895703699</v>
      </c>
      <c r="F1038">
        <v>0</v>
      </c>
      <c r="G1038" t="s">
        <v>48</v>
      </c>
      <c r="H1038">
        <v>1E-4</v>
      </c>
      <c r="I1038">
        <v>56</v>
      </c>
      <c r="J1038">
        <v>30</v>
      </c>
    </row>
    <row r="1039" spans="1:10" x14ac:dyDescent="0.2">
      <c r="A1039">
        <v>0</v>
      </c>
      <c r="B1039">
        <v>30</v>
      </c>
      <c r="C1039">
        <v>1</v>
      </c>
      <c r="D1039">
        <v>0.13339999999999999</v>
      </c>
      <c r="E1039">
        <v>81.340484307147506</v>
      </c>
      <c r="F1039">
        <v>0</v>
      </c>
      <c r="G1039" t="s">
        <v>48</v>
      </c>
      <c r="H1039">
        <v>9.9999999999999995E-7</v>
      </c>
      <c r="I1039">
        <v>16</v>
      </c>
      <c r="J1039">
        <v>30</v>
      </c>
    </row>
    <row r="1040" spans="1:10" x14ac:dyDescent="0.2">
      <c r="A1040">
        <v>89</v>
      </c>
      <c r="B1040">
        <v>40</v>
      </c>
      <c r="C1040">
        <v>1</v>
      </c>
      <c r="D1040">
        <v>0.105</v>
      </c>
      <c r="E1040">
        <v>8.7659376948140508</v>
      </c>
      <c r="F1040">
        <v>0</v>
      </c>
      <c r="G1040" t="s">
        <v>48</v>
      </c>
      <c r="H1040">
        <v>1.0000000000000001E-5</v>
      </c>
      <c r="I1040">
        <v>66</v>
      </c>
      <c r="J1040">
        <v>30</v>
      </c>
    </row>
    <row r="1041" spans="1:10" x14ac:dyDescent="0.2">
      <c r="A1041">
        <v>138</v>
      </c>
      <c r="B1041">
        <v>40</v>
      </c>
      <c r="C1041">
        <v>1</v>
      </c>
      <c r="D1041">
        <v>0.1154</v>
      </c>
      <c r="E1041">
        <v>6.1109061799943403</v>
      </c>
      <c r="F1041">
        <v>0</v>
      </c>
      <c r="G1041" t="s">
        <v>48</v>
      </c>
      <c r="H1041">
        <v>1E-4</v>
      </c>
      <c r="I1041">
        <v>56</v>
      </c>
      <c r="J1041">
        <v>30</v>
      </c>
    </row>
    <row r="1042" spans="1:10" x14ac:dyDescent="0.2">
      <c r="A1042">
        <v>0</v>
      </c>
      <c r="B1042">
        <v>40</v>
      </c>
      <c r="C1042">
        <v>1</v>
      </c>
      <c r="D1042">
        <v>0.1404</v>
      </c>
      <c r="E1042">
        <v>1.04365937085822</v>
      </c>
      <c r="F1042">
        <v>0</v>
      </c>
      <c r="G1042" t="s">
        <v>48</v>
      </c>
      <c r="H1042">
        <v>1E-3</v>
      </c>
      <c r="I1042">
        <v>66</v>
      </c>
      <c r="J1042">
        <v>30</v>
      </c>
    </row>
    <row r="1043" spans="1:10" x14ac:dyDescent="0.2">
      <c r="A1043">
        <v>15</v>
      </c>
      <c r="B1043">
        <v>40</v>
      </c>
      <c r="C1043">
        <v>1</v>
      </c>
      <c r="D1043">
        <v>0.13150000000000001</v>
      </c>
      <c r="E1043">
        <v>9.3186366101726801</v>
      </c>
      <c r="F1043">
        <v>0</v>
      </c>
      <c r="G1043" t="s">
        <v>48</v>
      </c>
      <c r="H1043">
        <v>1E-4</v>
      </c>
      <c r="I1043">
        <v>66</v>
      </c>
      <c r="J1043">
        <v>30</v>
      </c>
    </row>
    <row r="1044" spans="1:10" x14ac:dyDescent="0.2">
      <c r="A1044">
        <v>42</v>
      </c>
      <c r="B1044">
        <v>40</v>
      </c>
      <c r="C1044">
        <v>1</v>
      </c>
      <c r="D1044">
        <v>0.16209999999999999</v>
      </c>
      <c r="E1044">
        <v>6.7043967652134597</v>
      </c>
      <c r="F1044">
        <v>0</v>
      </c>
      <c r="G1044" t="s">
        <v>48</v>
      </c>
      <c r="H1044">
        <v>1E-4</v>
      </c>
      <c r="I1044">
        <v>16</v>
      </c>
      <c r="J1044">
        <v>30</v>
      </c>
    </row>
    <row r="1045" spans="1:10" x14ac:dyDescent="0.2">
      <c r="A1045">
        <v>0</v>
      </c>
      <c r="B1045">
        <v>40</v>
      </c>
      <c r="C1045">
        <v>1</v>
      </c>
      <c r="D1045">
        <v>0.13489999999999999</v>
      </c>
      <c r="E1045">
        <v>2.9671792718581802</v>
      </c>
      <c r="F1045">
        <v>0</v>
      </c>
      <c r="G1045" t="s">
        <v>48</v>
      </c>
      <c r="H1045">
        <v>1E-3</v>
      </c>
      <c r="I1045">
        <v>56</v>
      </c>
      <c r="J1045">
        <v>30</v>
      </c>
    </row>
    <row r="1046" spans="1:10" x14ac:dyDescent="0.2">
      <c r="A1046">
        <v>138</v>
      </c>
      <c r="B1046">
        <v>40</v>
      </c>
      <c r="C1046">
        <v>1</v>
      </c>
      <c r="D1046">
        <v>0.1444</v>
      </c>
      <c r="E1046">
        <v>5.7754472531378198</v>
      </c>
      <c r="F1046">
        <v>0</v>
      </c>
      <c r="G1046" t="s">
        <v>48</v>
      </c>
      <c r="H1046">
        <v>1E-4</v>
      </c>
      <c r="I1046">
        <v>16</v>
      </c>
      <c r="J1046">
        <v>30</v>
      </c>
    </row>
    <row r="1047" spans="1:10" x14ac:dyDescent="0.2">
      <c r="A1047">
        <v>89</v>
      </c>
      <c r="B1047">
        <v>40</v>
      </c>
      <c r="C1047">
        <v>1</v>
      </c>
      <c r="D1047">
        <v>0.1452</v>
      </c>
      <c r="E1047">
        <v>9.0796208679676003</v>
      </c>
      <c r="F1047">
        <v>0</v>
      </c>
      <c r="G1047" t="s">
        <v>48</v>
      </c>
      <c r="H1047">
        <v>1.0000000000000001E-5</v>
      </c>
      <c r="I1047">
        <v>56</v>
      </c>
      <c r="J1047">
        <v>30</v>
      </c>
    </row>
    <row r="1048" spans="1:10" x14ac:dyDescent="0.2">
      <c r="A1048">
        <v>0</v>
      </c>
      <c r="B1048">
        <v>40</v>
      </c>
      <c r="C1048">
        <v>1</v>
      </c>
      <c r="D1048">
        <v>0.17019999999999999</v>
      </c>
      <c r="E1048">
        <v>5.9553076038136998</v>
      </c>
      <c r="F1048">
        <v>0</v>
      </c>
      <c r="G1048" t="s">
        <v>48</v>
      </c>
      <c r="H1048">
        <v>1E-3</v>
      </c>
      <c r="I1048">
        <v>16</v>
      </c>
      <c r="J1048">
        <v>30</v>
      </c>
    </row>
    <row r="1049" spans="1:10" x14ac:dyDescent="0.2">
      <c r="A1049">
        <v>15</v>
      </c>
      <c r="B1049">
        <v>40</v>
      </c>
      <c r="C1049">
        <v>1</v>
      </c>
      <c r="D1049">
        <v>0.1847</v>
      </c>
      <c r="E1049">
        <v>9.2275245441123808</v>
      </c>
      <c r="F1049">
        <v>0</v>
      </c>
      <c r="G1049" t="s">
        <v>48</v>
      </c>
      <c r="H1049">
        <v>1E-4</v>
      </c>
      <c r="I1049">
        <v>56</v>
      </c>
      <c r="J1049">
        <v>30</v>
      </c>
    </row>
    <row r="1050" spans="1:10" x14ac:dyDescent="0.2">
      <c r="A1050">
        <v>42</v>
      </c>
      <c r="B1050">
        <v>40</v>
      </c>
      <c r="C1050">
        <v>1</v>
      </c>
      <c r="D1050">
        <v>8.4099999999999994E-2</v>
      </c>
      <c r="E1050">
        <v>9.7652098750695497</v>
      </c>
      <c r="F1050">
        <v>0</v>
      </c>
      <c r="G1050" t="s">
        <v>48</v>
      </c>
      <c r="H1050">
        <v>1.0000000000000001E-5</v>
      </c>
      <c r="I1050">
        <v>66</v>
      </c>
      <c r="J1050">
        <v>30</v>
      </c>
    </row>
    <row r="1051" spans="1:10" x14ac:dyDescent="0.2">
      <c r="A1051">
        <v>138</v>
      </c>
      <c r="B1051">
        <v>40</v>
      </c>
      <c r="C1051">
        <v>1</v>
      </c>
      <c r="D1051">
        <v>0.1168</v>
      </c>
      <c r="E1051">
        <v>8.0333089269697595</v>
      </c>
      <c r="F1051">
        <v>0</v>
      </c>
      <c r="G1051" t="s">
        <v>48</v>
      </c>
      <c r="H1051">
        <v>1.0000000000000001E-5</v>
      </c>
      <c r="I1051">
        <v>66</v>
      </c>
      <c r="J1051">
        <v>30</v>
      </c>
    </row>
    <row r="1052" spans="1:10" x14ac:dyDescent="0.2">
      <c r="A1052">
        <v>89</v>
      </c>
      <c r="B1052">
        <v>40</v>
      </c>
      <c r="C1052">
        <v>1</v>
      </c>
      <c r="D1052">
        <v>7.6600000000000001E-2</v>
      </c>
      <c r="E1052">
        <v>7.97288540797308</v>
      </c>
      <c r="F1052">
        <v>0</v>
      </c>
      <c r="G1052" t="s">
        <v>48</v>
      </c>
      <c r="H1052">
        <v>1.0000000000000001E-5</v>
      </c>
      <c r="I1052">
        <v>16</v>
      </c>
      <c r="J1052">
        <v>30</v>
      </c>
    </row>
    <row r="1053" spans="1:10" x14ac:dyDescent="0.2">
      <c r="A1053">
        <v>0</v>
      </c>
      <c r="B1053">
        <v>40</v>
      </c>
      <c r="C1053">
        <v>1</v>
      </c>
      <c r="D1053">
        <v>0.12</v>
      </c>
      <c r="E1053">
        <v>11.658165336120801</v>
      </c>
      <c r="F1053">
        <v>0</v>
      </c>
      <c r="G1053" t="s">
        <v>48</v>
      </c>
      <c r="H1053">
        <v>1E-4</v>
      </c>
      <c r="I1053">
        <v>66</v>
      </c>
      <c r="J1053">
        <v>30</v>
      </c>
    </row>
    <row r="1054" spans="1:10" x14ac:dyDescent="0.2">
      <c r="A1054">
        <v>42</v>
      </c>
      <c r="B1054">
        <v>40</v>
      </c>
      <c r="C1054">
        <v>1</v>
      </c>
      <c r="D1054">
        <v>0.1573</v>
      </c>
      <c r="E1054">
        <v>9.7288334388285804</v>
      </c>
      <c r="F1054">
        <v>0</v>
      </c>
      <c r="G1054" t="s">
        <v>48</v>
      </c>
      <c r="H1054">
        <v>1.0000000000000001E-5</v>
      </c>
      <c r="I1054">
        <v>56</v>
      </c>
      <c r="J1054">
        <v>30</v>
      </c>
    </row>
    <row r="1055" spans="1:10" x14ac:dyDescent="0.2">
      <c r="A1055">
        <v>138</v>
      </c>
      <c r="B1055">
        <v>40</v>
      </c>
      <c r="C1055">
        <v>1</v>
      </c>
      <c r="D1055">
        <v>0.1239</v>
      </c>
      <c r="E1055">
        <v>8.9073858000338006</v>
      </c>
      <c r="F1055">
        <v>0</v>
      </c>
      <c r="G1055" t="s">
        <v>48</v>
      </c>
      <c r="H1055">
        <v>1.0000000000000001E-5</v>
      </c>
      <c r="I1055">
        <v>56</v>
      </c>
      <c r="J1055">
        <v>30</v>
      </c>
    </row>
    <row r="1056" spans="1:10" x14ac:dyDescent="0.2">
      <c r="A1056">
        <v>15</v>
      </c>
      <c r="B1056">
        <v>40</v>
      </c>
      <c r="C1056">
        <v>1</v>
      </c>
      <c r="D1056">
        <v>0.1696</v>
      </c>
      <c r="E1056">
        <v>14.413995564915201</v>
      </c>
      <c r="F1056">
        <v>0</v>
      </c>
      <c r="G1056" t="s">
        <v>48</v>
      </c>
      <c r="H1056">
        <v>1E-4</v>
      </c>
      <c r="I1056">
        <v>16</v>
      </c>
      <c r="J1056">
        <v>30</v>
      </c>
    </row>
    <row r="1057" spans="1:10" x14ac:dyDescent="0.2">
      <c r="A1057">
        <v>0</v>
      </c>
      <c r="B1057">
        <v>40</v>
      </c>
      <c r="C1057">
        <v>1</v>
      </c>
      <c r="D1057">
        <v>0.12770000000000001</v>
      </c>
      <c r="E1057">
        <v>9.7875652317888999</v>
      </c>
      <c r="F1057">
        <v>0</v>
      </c>
      <c r="G1057" t="s">
        <v>48</v>
      </c>
      <c r="H1057">
        <v>1E-4</v>
      </c>
      <c r="I1057">
        <v>56</v>
      </c>
      <c r="J1057">
        <v>30</v>
      </c>
    </row>
    <row r="1058" spans="1:10" x14ac:dyDescent="0.2">
      <c r="A1058">
        <v>42</v>
      </c>
      <c r="B1058">
        <v>40</v>
      </c>
      <c r="C1058">
        <v>1</v>
      </c>
      <c r="D1058">
        <v>7.4300000000000005E-2</v>
      </c>
      <c r="E1058">
        <v>8.6214521448127908</v>
      </c>
      <c r="F1058">
        <v>0</v>
      </c>
      <c r="G1058" t="s">
        <v>48</v>
      </c>
      <c r="H1058">
        <v>1.0000000000000001E-5</v>
      </c>
      <c r="I1058">
        <v>16</v>
      </c>
      <c r="J1058">
        <v>30</v>
      </c>
    </row>
    <row r="1059" spans="1:10" x14ac:dyDescent="0.2">
      <c r="A1059">
        <v>138</v>
      </c>
      <c r="B1059">
        <v>40</v>
      </c>
      <c r="C1059">
        <v>1</v>
      </c>
      <c r="D1059">
        <v>8.3500000000000005E-2</v>
      </c>
      <c r="E1059">
        <v>9.9887172281742096</v>
      </c>
      <c r="F1059">
        <v>0</v>
      </c>
      <c r="G1059" t="s">
        <v>48</v>
      </c>
      <c r="H1059">
        <v>1.0000000000000001E-5</v>
      </c>
      <c r="I1059">
        <v>16</v>
      </c>
      <c r="J1059">
        <v>30</v>
      </c>
    </row>
    <row r="1060" spans="1:10" x14ac:dyDescent="0.2">
      <c r="A1060">
        <v>0</v>
      </c>
      <c r="B1060">
        <v>40</v>
      </c>
      <c r="C1060">
        <v>1</v>
      </c>
      <c r="D1060">
        <v>0.15429999999999999</v>
      </c>
      <c r="E1060">
        <v>8.4165555890649504</v>
      </c>
      <c r="F1060">
        <v>0</v>
      </c>
      <c r="G1060" t="s">
        <v>48</v>
      </c>
      <c r="H1060">
        <v>1E-4</v>
      </c>
      <c r="I1060">
        <v>16</v>
      </c>
      <c r="J1060">
        <v>30</v>
      </c>
    </row>
    <row r="1061" spans="1:10" x14ac:dyDescent="0.2">
      <c r="A1061">
        <v>15</v>
      </c>
      <c r="B1061">
        <v>40</v>
      </c>
      <c r="C1061">
        <v>1</v>
      </c>
      <c r="D1061">
        <v>0.1454</v>
      </c>
      <c r="E1061">
        <v>17.001375146210101</v>
      </c>
      <c r="F1061">
        <v>0</v>
      </c>
      <c r="G1061" t="s">
        <v>48</v>
      </c>
      <c r="H1061">
        <v>1.0000000000000001E-5</v>
      </c>
      <c r="I1061">
        <v>66</v>
      </c>
      <c r="J1061">
        <v>30</v>
      </c>
    </row>
    <row r="1062" spans="1:10" x14ac:dyDescent="0.2">
      <c r="A1062">
        <v>89</v>
      </c>
      <c r="B1062">
        <v>40</v>
      </c>
      <c r="C1062">
        <v>1</v>
      </c>
      <c r="D1062">
        <v>0.12989999999999999</v>
      </c>
      <c r="E1062">
        <v>37.379777061287299</v>
      </c>
      <c r="F1062">
        <v>0</v>
      </c>
      <c r="G1062" t="s">
        <v>48</v>
      </c>
      <c r="H1062">
        <v>9.9999999999999995E-7</v>
      </c>
      <c r="I1062">
        <v>66</v>
      </c>
      <c r="J1062">
        <v>30</v>
      </c>
    </row>
    <row r="1063" spans="1:10" x14ac:dyDescent="0.2">
      <c r="A1063">
        <v>0</v>
      </c>
      <c r="B1063">
        <v>40</v>
      </c>
      <c r="C1063">
        <v>1</v>
      </c>
      <c r="D1063">
        <v>0.107</v>
      </c>
      <c r="E1063">
        <v>18.480175114702401</v>
      </c>
      <c r="F1063">
        <v>0</v>
      </c>
      <c r="G1063" t="s">
        <v>48</v>
      </c>
      <c r="H1063">
        <v>1.0000000000000001E-5</v>
      </c>
      <c r="I1063">
        <v>66</v>
      </c>
      <c r="J1063">
        <v>30</v>
      </c>
    </row>
    <row r="1064" spans="1:10" x14ac:dyDescent="0.2">
      <c r="A1064">
        <v>15</v>
      </c>
      <c r="B1064">
        <v>40</v>
      </c>
      <c r="C1064">
        <v>1</v>
      </c>
      <c r="D1064">
        <v>0.156</v>
      </c>
      <c r="E1064">
        <v>22.023353648837599</v>
      </c>
      <c r="F1064">
        <v>0</v>
      </c>
      <c r="G1064" t="s">
        <v>48</v>
      </c>
      <c r="H1064">
        <v>1.0000000000000001E-5</v>
      </c>
      <c r="I1064">
        <v>56</v>
      </c>
      <c r="J1064">
        <v>30</v>
      </c>
    </row>
    <row r="1065" spans="1:10" x14ac:dyDescent="0.2">
      <c r="A1065">
        <v>138</v>
      </c>
      <c r="B1065">
        <v>40</v>
      </c>
      <c r="C1065">
        <v>1</v>
      </c>
      <c r="D1065">
        <v>0.12230000000000001</v>
      </c>
      <c r="E1065">
        <v>32.574935728218399</v>
      </c>
      <c r="F1065">
        <v>0</v>
      </c>
      <c r="G1065" t="s">
        <v>48</v>
      </c>
      <c r="H1065">
        <v>9.9999999999999995E-7</v>
      </c>
      <c r="I1065">
        <v>66</v>
      </c>
      <c r="J1065">
        <v>30</v>
      </c>
    </row>
    <row r="1066" spans="1:10" x14ac:dyDescent="0.2">
      <c r="A1066">
        <v>42</v>
      </c>
      <c r="B1066">
        <v>40</v>
      </c>
      <c r="C1066">
        <v>1</v>
      </c>
      <c r="D1066">
        <v>0.1532</v>
      </c>
      <c r="E1066">
        <v>39.321629061363602</v>
      </c>
      <c r="F1066">
        <v>0</v>
      </c>
      <c r="G1066" t="s">
        <v>48</v>
      </c>
      <c r="H1066">
        <v>9.9999999999999995E-7</v>
      </c>
      <c r="I1066">
        <v>66</v>
      </c>
      <c r="J1066">
        <v>30</v>
      </c>
    </row>
    <row r="1067" spans="1:10" x14ac:dyDescent="0.2">
      <c r="A1067">
        <v>0</v>
      </c>
      <c r="B1067">
        <v>40</v>
      </c>
      <c r="C1067">
        <v>1</v>
      </c>
      <c r="D1067">
        <v>0.15310000000000001</v>
      </c>
      <c r="E1067">
        <v>18.512073102407101</v>
      </c>
      <c r="F1067">
        <v>0</v>
      </c>
      <c r="G1067" t="s">
        <v>48</v>
      </c>
      <c r="H1067">
        <v>1.0000000000000001E-5</v>
      </c>
      <c r="I1067">
        <v>56</v>
      </c>
      <c r="J1067">
        <v>30</v>
      </c>
    </row>
    <row r="1068" spans="1:10" x14ac:dyDescent="0.2">
      <c r="A1068">
        <v>15</v>
      </c>
      <c r="B1068">
        <v>40</v>
      </c>
      <c r="C1068">
        <v>1</v>
      </c>
      <c r="D1068">
        <v>8.8200000000000001E-2</v>
      </c>
      <c r="E1068">
        <v>21.477313573937799</v>
      </c>
      <c r="F1068">
        <v>0</v>
      </c>
      <c r="G1068" t="s">
        <v>48</v>
      </c>
      <c r="H1068">
        <v>1.0000000000000001E-5</v>
      </c>
      <c r="I1068">
        <v>16</v>
      </c>
      <c r="J1068">
        <v>30</v>
      </c>
    </row>
    <row r="1069" spans="1:10" x14ac:dyDescent="0.2">
      <c r="A1069">
        <v>89</v>
      </c>
      <c r="B1069">
        <v>40</v>
      </c>
      <c r="C1069">
        <v>1</v>
      </c>
      <c r="D1069">
        <v>0.15620000000000001</v>
      </c>
      <c r="E1069">
        <v>31.949763659853399</v>
      </c>
      <c r="F1069">
        <v>0</v>
      </c>
      <c r="G1069" t="s">
        <v>48</v>
      </c>
      <c r="H1069">
        <v>9.9999999999999995E-7</v>
      </c>
      <c r="I1069">
        <v>56</v>
      </c>
      <c r="J1069">
        <v>30</v>
      </c>
    </row>
    <row r="1070" spans="1:10" x14ac:dyDescent="0.2">
      <c r="A1070">
        <v>138</v>
      </c>
      <c r="B1070">
        <v>40</v>
      </c>
      <c r="C1070">
        <v>1</v>
      </c>
      <c r="D1070">
        <v>0.1191</v>
      </c>
      <c r="E1070">
        <v>27.867287618108001</v>
      </c>
      <c r="F1070">
        <v>0</v>
      </c>
      <c r="G1070" t="s">
        <v>48</v>
      </c>
      <c r="H1070">
        <v>9.9999999999999995E-7</v>
      </c>
      <c r="I1070">
        <v>56</v>
      </c>
      <c r="J1070">
        <v>30</v>
      </c>
    </row>
    <row r="1071" spans="1:10" x14ac:dyDescent="0.2">
      <c r="A1071">
        <v>0</v>
      </c>
      <c r="B1071">
        <v>40</v>
      </c>
      <c r="C1071">
        <v>1</v>
      </c>
      <c r="D1071">
        <v>7.7499999999999999E-2</v>
      </c>
      <c r="E1071">
        <v>24.569336256012299</v>
      </c>
      <c r="F1071">
        <v>0</v>
      </c>
      <c r="G1071" t="s">
        <v>48</v>
      </c>
      <c r="H1071">
        <v>1.0000000000000001E-5</v>
      </c>
      <c r="I1071">
        <v>16</v>
      </c>
      <c r="J1071">
        <v>30</v>
      </c>
    </row>
    <row r="1072" spans="1:10" x14ac:dyDescent="0.2">
      <c r="A1072">
        <v>42</v>
      </c>
      <c r="B1072">
        <v>40</v>
      </c>
      <c r="C1072">
        <v>1</v>
      </c>
      <c r="D1072">
        <v>0.1522</v>
      </c>
      <c r="E1072">
        <v>35.464254775084498</v>
      </c>
      <c r="F1072">
        <v>0</v>
      </c>
      <c r="G1072" t="s">
        <v>48</v>
      </c>
      <c r="H1072">
        <v>9.9999999999999995E-7</v>
      </c>
      <c r="I1072">
        <v>56</v>
      </c>
      <c r="J1072">
        <v>30</v>
      </c>
    </row>
    <row r="1073" spans="1:10" x14ac:dyDescent="0.2">
      <c r="A1073">
        <v>89</v>
      </c>
      <c r="B1073">
        <v>40</v>
      </c>
      <c r="C1073">
        <v>1</v>
      </c>
      <c r="D1073">
        <v>9.8000000000000004E-2</v>
      </c>
      <c r="E1073">
        <v>30.317503046710002</v>
      </c>
      <c r="F1073">
        <v>0</v>
      </c>
      <c r="G1073" t="s">
        <v>48</v>
      </c>
      <c r="H1073">
        <v>9.9999999999999995E-7</v>
      </c>
      <c r="I1073">
        <v>16</v>
      </c>
      <c r="J1073">
        <v>30</v>
      </c>
    </row>
    <row r="1074" spans="1:10" x14ac:dyDescent="0.2">
      <c r="A1074">
        <v>89</v>
      </c>
      <c r="B1074">
        <v>60</v>
      </c>
      <c r="C1074">
        <v>1</v>
      </c>
      <c r="D1074">
        <v>0.19670000000000001</v>
      </c>
      <c r="E1074">
        <v>3.9496335699222902</v>
      </c>
      <c r="F1074">
        <v>0</v>
      </c>
      <c r="G1074" t="s">
        <v>48</v>
      </c>
      <c r="H1074">
        <v>1E-3</v>
      </c>
      <c r="I1074">
        <v>66</v>
      </c>
      <c r="J1074">
        <v>30</v>
      </c>
    </row>
    <row r="1075" spans="1:10" x14ac:dyDescent="0.2">
      <c r="A1075">
        <v>89</v>
      </c>
      <c r="B1075">
        <v>60</v>
      </c>
      <c r="C1075">
        <v>1</v>
      </c>
      <c r="D1075">
        <v>0.18329999999999999</v>
      </c>
      <c r="E1075">
        <v>3.4524191832169802</v>
      </c>
      <c r="F1075">
        <v>0</v>
      </c>
      <c r="G1075" t="s">
        <v>48</v>
      </c>
      <c r="H1075">
        <v>1E-3</v>
      </c>
      <c r="I1075">
        <v>56</v>
      </c>
      <c r="J1075">
        <v>30</v>
      </c>
    </row>
    <row r="1076" spans="1:10" x14ac:dyDescent="0.2">
      <c r="A1076">
        <v>138</v>
      </c>
      <c r="B1076">
        <v>40</v>
      </c>
      <c r="C1076">
        <v>1</v>
      </c>
      <c r="D1076">
        <v>0.15529999999999999</v>
      </c>
      <c r="E1076">
        <v>33.235820878762702</v>
      </c>
      <c r="F1076">
        <v>0</v>
      </c>
      <c r="G1076" t="s">
        <v>48</v>
      </c>
      <c r="H1076">
        <v>9.9999999999999995E-7</v>
      </c>
      <c r="I1076">
        <v>16</v>
      </c>
      <c r="J1076">
        <v>30</v>
      </c>
    </row>
    <row r="1077" spans="1:10" x14ac:dyDescent="0.2">
      <c r="A1077">
        <v>89</v>
      </c>
      <c r="B1077">
        <v>60</v>
      </c>
      <c r="C1077">
        <v>1</v>
      </c>
      <c r="D1077">
        <v>0.1883</v>
      </c>
      <c r="E1077">
        <v>2.8448380259796902</v>
      </c>
      <c r="F1077">
        <v>0</v>
      </c>
      <c r="G1077" t="s">
        <v>48</v>
      </c>
      <c r="H1077">
        <v>1E-3</v>
      </c>
      <c r="I1077">
        <v>16</v>
      </c>
      <c r="J1077">
        <v>30</v>
      </c>
    </row>
    <row r="1078" spans="1:10" x14ac:dyDescent="0.2">
      <c r="A1078">
        <v>138</v>
      </c>
      <c r="B1078">
        <v>60</v>
      </c>
      <c r="C1078">
        <v>1</v>
      </c>
      <c r="D1078">
        <v>0.1196</v>
      </c>
      <c r="E1078">
        <v>2.9612726047634998</v>
      </c>
      <c r="F1078">
        <v>0</v>
      </c>
      <c r="G1078" t="s">
        <v>48</v>
      </c>
      <c r="H1078">
        <v>1E-3</v>
      </c>
      <c r="I1078">
        <v>66</v>
      </c>
      <c r="J1078">
        <v>30</v>
      </c>
    </row>
    <row r="1079" spans="1:10" x14ac:dyDescent="0.2">
      <c r="A1079">
        <v>89</v>
      </c>
      <c r="B1079">
        <v>60</v>
      </c>
      <c r="C1079">
        <v>1</v>
      </c>
      <c r="D1079">
        <v>0.18609999999999999</v>
      </c>
      <c r="E1079">
        <v>7.8096324456855601</v>
      </c>
      <c r="F1079">
        <v>0</v>
      </c>
      <c r="G1079" t="s">
        <v>48</v>
      </c>
      <c r="H1079">
        <v>1E-4</v>
      </c>
      <c r="I1079">
        <v>66</v>
      </c>
      <c r="J1079">
        <v>30</v>
      </c>
    </row>
    <row r="1080" spans="1:10" x14ac:dyDescent="0.2">
      <c r="A1080">
        <v>138</v>
      </c>
      <c r="B1080">
        <v>60</v>
      </c>
      <c r="C1080">
        <v>1</v>
      </c>
      <c r="D1080">
        <v>0.1638</v>
      </c>
      <c r="E1080">
        <v>4.6818375159054897</v>
      </c>
      <c r="F1080">
        <v>0</v>
      </c>
      <c r="G1080" t="s">
        <v>48</v>
      </c>
      <c r="H1080">
        <v>1E-3</v>
      </c>
      <c r="I1080">
        <v>56</v>
      </c>
      <c r="J1080">
        <v>30</v>
      </c>
    </row>
    <row r="1081" spans="1:10" x14ac:dyDescent="0.2">
      <c r="A1081">
        <v>42</v>
      </c>
      <c r="B1081">
        <v>40</v>
      </c>
      <c r="C1081">
        <v>1</v>
      </c>
      <c r="D1081">
        <v>0.1381</v>
      </c>
      <c r="E1081">
        <v>34.2183580398559</v>
      </c>
      <c r="F1081">
        <v>0</v>
      </c>
      <c r="G1081" t="s">
        <v>48</v>
      </c>
      <c r="H1081">
        <v>9.9999999999999995E-7</v>
      </c>
      <c r="I1081">
        <v>16</v>
      </c>
      <c r="J1081">
        <v>30</v>
      </c>
    </row>
    <row r="1082" spans="1:10" x14ac:dyDescent="0.2">
      <c r="A1082">
        <v>138</v>
      </c>
      <c r="B1082">
        <v>60</v>
      </c>
      <c r="C1082">
        <v>1</v>
      </c>
      <c r="D1082">
        <v>0.13950000000000001</v>
      </c>
      <c r="E1082">
        <v>2.6557847699150399</v>
      </c>
      <c r="F1082">
        <v>0</v>
      </c>
      <c r="G1082" t="s">
        <v>48</v>
      </c>
      <c r="H1082">
        <v>1E-3</v>
      </c>
      <c r="I1082">
        <v>16</v>
      </c>
      <c r="J1082">
        <v>30</v>
      </c>
    </row>
    <row r="1083" spans="1:10" x14ac:dyDescent="0.2">
      <c r="A1083">
        <v>42</v>
      </c>
      <c r="B1083">
        <v>60</v>
      </c>
      <c r="C1083">
        <v>1</v>
      </c>
      <c r="D1083">
        <v>0.15939999999999999</v>
      </c>
      <c r="E1083">
        <v>3.5323967821896001</v>
      </c>
      <c r="F1083">
        <v>0</v>
      </c>
      <c r="G1083" t="s">
        <v>48</v>
      </c>
      <c r="H1083">
        <v>1E-3</v>
      </c>
      <c r="I1083">
        <v>66</v>
      </c>
      <c r="J1083">
        <v>30</v>
      </c>
    </row>
    <row r="1084" spans="1:10" x14ac:dyDescent="0.2">
      <c r="A1084">
        <v>89</v>
      </c>
      <c r="B1084">
        <v>60</v>
      </c>
      <c r="C1084">
        <v>1</v>
      </c>
      <c r="D1084">
        <v>0.1454</v>
      </c>
      <c r="E1084">
        <v>6.7861325917765498</v>
      </c>
      <c r="F1084">
        <v>0</v>
      </c>
      <c r="G1084" t="s">
        <v>48</v>
      </c>
      <c r="H1084">
        <v>1E-4</v>
      </c>
      <c r="I1084">
        <v>56</v>
      </c>
      <c r="J1084">
        <v>30</v>
      </c>
    </row>
    <row r="1085" spans="1:10" x14ac:dyDescent="0.2">
      <c r="A1085">
        <v>42</v>
      </c>
      <c r="B1085">
        <v>60</v>
      </c>
      <c r="C1085">
        <v>1</v>
      </c>
      <c r="D1085">
        <v>0.17899999999999999</v>
      </c>
      <c r="E1085">
        <v>3.63087319070473</v>
      </c>
      <c r="F1085">
        <v>0</v>
      </c>
      <c r="G1085" t="s">
        <v>48</v>
      </c>
      <c r="H1085">
        <v>1E-3</v>
      </c>
      <c r="I1085">
        <v>56</v>
      </c>
      <c r="J1085">
        <v>30</v>
      </c>
    </row>
    <row r="1086" spans="1:10" x14ac:dyDescent="0.2">
      <c r="A1086">
        <v>138</v>
      </c>
      <c r="B1086">
        <v>60</v>
      </c>
      <c r="C1086">
        <v>1</v>
      </c>
      <c r="D1086">
        <v>0.15679999999999999</v>
      </c>
      <c r="E1086">
        <v>6.3162178392522002</v>
      </c>
      <c r="F1086">
        <v>0</v>
      </c>
      <c r="G1086" t="s">
        <v>48</v>
      </c>
      <c r="H1086">
        <v>1E-4</v>
      </c>
      <c r="I1086">
        <v>66</v>
      </c>
      <c r="J1086">
        <v>30</v>
      </c>
    </row>
    <row r="1087" spans="1:10" x14ac:dyDescent="0.2">
      <c r="A1087">
        <v>42</v>
      </c>
      <c r="B1087">
        <v>60</v>
      </c>
      <c r="C1087">
        <v>1</v>
      </c>
      <c r="D1087">
        <v>0.1686</v>
      </c>
      <c r="E1087">
        <v>3.3408163180574699</v>
      </c>
      <c r="F1087">
        <v>0</v>
      </c>
      <c r="G1087" t="s">
        <v>48</v>
      </c>
      <c r="H1087">
        <v>1E-3</v>
      </c>
      <c r="I1087">
        <v>16</v>
      </c>
      <c r="J1087">
        <v>30</v>
      </c>
    </row>
    <row r="1088" spans="1:10" x14ac:dyDescent="0.2">
      <c r="A1088">
        <v>89</v>
      </c>
      <c r="B1088">
        <v>60</v>
      </c>
      <c r="C1088">
        <v>1</v>
      </c>
      <c r="D1088">
        <v>0.17530000000000001</v>
      </c>
      <c r="E1088">
        <v>6.7978946561925104</v>
      </c>
      <c r="F1088">
        <v>0</v>
      </c>
      <c r="G1088" t="s">
        <v>48</v>
      </c>
      <c r="H1088">
        <v>1E-4</v>
      </c>
      <c r="I1088">
        <v>16</v>
      </c>
      <c r="J1088">
        <v>30</v>
      </c>
    </row>
    <row r="1089" spans="1:10" x14ac:dyDescent="0.2">
      <c r="A1089">
        <v>138</v>
      </c>
      <c r="B1089">
        <v>60</v>
      </c>
      <c r="C1089">
        <v>1</v>
      </c>
      <c r="D1089">
        <v>0.1386</v>
      </c>
      <c r="E1089">
        <v>7.8161785630509204</v>
      </c>
      <c r="F1089">
        <v>0</v>
      </c>
      <c r="G1089" t="s">
        <v>48</v>
      </c>
      <c r="H1089">
        <v>1E-4</v>
      </c>
      <c r="I1089">
        <v>56</v>
      </c>
      <c r="J1089">
        <v>30</v>
      </c>
    </row>
    <row r="1090" spans="1:10" x14ac:dyDescent="0.2">
      <c r="A1090">
        <v>42</v>
      </c>
      <c r="B1090">
        <v>60</v>
      </c>
      <c r="C1090">
        <v>1</v>
      </c>
      <c r="D1090">
        <v>0.1527</v>
      </c>
      <c r="E1090">
        <v>6.2296035056933698</v>
      </c>
      <c r="F1090">
        <v>0</v>
      </c>
      <c r="G1090" t="s">
        <v>48</v>
      </c>
      <c r="H1090">
        <v>1E-4</v>
      </c>
      <c r="I1090">
        <v>66</v>
      </c>
      <c r="J1090">
        <v>30</v>
      </c>
    </row>
    <row r="1091" spans="1:10" x14ac:dyDescent="0.2">
      <c r="A1091">
        <v>138</v>
      </c>
      <c r="B1091">
        <v>60</v>
      </c>
      <c r="C1091">
        <v>1</v>
      </c>
      <c r="D1091">
        <v>0.1391</v>
      </c>
      <c r="E1091">
        <v>5.0846589850261799</v>
      </c>
      <c r="F1091">
        <v>0</v>
      </c>
      <c r="G1091" t="s">
        <v>48</v>
      </c>
      <c r="H1091">
        <v>1E-4</v>
      </c>
      <c r="I1091">
        <v>16</v>
      </c>
      <c r="J1091">
        <v>30</v>
      </c>
    </row>
    <row r="1092" spans="1:10" x14ac:dyDescent="0.2">
      <c r="A1092">
        <v>89</v>
      </c>
      <c r="B1092">
        <v>60</v>
      </c>
      <c r="C1092">
        <v>1</v>
      </c>
      <c r="D1092">
        <v>0.1757</v>
      </c>
      <c r="E1092">
        <v>12.3767277286387</v>
      </c>
      <c r="F1092">
        <v>0</v>
      </c>
      <c r="G1092" t="s">
        <v>48</v>
      </c>
      <c r="H1092">
        <v>1.0000000000000001E-5</v>
      </c>
      <c r="I1092">
        <v>66</v>
      </c>
      <c r="J1092">
        <v>30</v>
      </c>
    </row>
    <row r="1093" spans="1:10" x14ac:dyDescent="0.2">
      <c r="A1093">
        <v>42</v>
      </c>
      <c r="B1093">
        <v>60</v>
      </c>
      <c r="C1093">
        <v>1</v>
      </c>
      <c r="D1093">
        <v>0.14580000000000001</v>
      </c>
      <c r="E1093">
        <v>6.1302282540127599</v>
      </c>
      <c r="F1093">
        <v>0</v>
      </c>
      <c r="G1093" t="s">
        <v>48</v>
      </c>
      <c r="H1093">
        <v>1E-4</v>
      </c>
      <c r="I1093">
        <v>56</v>
      </c>
      <c r="J1093">
        <v>30</v>
      </c>
    </row>
    <row r="1094" spans="1:10" x14ac:dyDescent="0.2">
      <c r="A1094">
        <v>0</v>
      </c>
      <c r="B1094">
        <v>40</v>
      </c>
      <c r="C1094">
        <v>1</v>
      </c>
      <c r="D1094">
        <v>0.15709999999999999</v>
      </c>
      <c r="E1094">
        <v>73.024193213786901</v>
      </c>
      <c r="F1094">
        <v>0</v>
      </c>
      <c r="G1094" t="s">
        <v>48</v>
      </c>
      <c r="H1094">
        <v>9.9999999999999995E-7</v>
      </c>
      <c r="I1094">
        <v>66</v>
      </c>
      <c r="J1094">
        <v>30</v>
      </c>
    </row>
    <row r="1095" spans="1:10" x14ac:dyDescent="0.2">
      <c r="A1095">
        <v>42</v>
      </c>
      <c r="B1095">
        <v>60</v>
      </c>
      <c r="C1095">
        <v>1</v>
      </c>
      <c r="D1095">
        <v>0.17419999999999999</v>
      </c>
      <c r="E1095">
        <v>4.8855173280462596</v>
      </c>
      <c r="F1095">
        <v>0</v>
      </c>
      <c r="G1095" t="s">
        <v>48</v>
      </c>
      <c r="H1095">
        <v>1E-4</v>
      </c>
      <c r="I1095">
        <v>16</v>
      </c>
      <c r="J1095">
        <v>30</v>
      </c>
    </row>
    <row r="1096" spans="1:10" x14ac:dyDescent="0.2">
      <c r="A1096">
        <v>15</v>
      </c>
      <c r="B1096">
        <v>40</v>
      </c>
      <c r="C1096">
        <v>1</v>
      </c>
      <c r="D1096">
        <v>0.18149999999999999</v>
      </c>
      <c r="E1096">
        <v>94.668195241130803</v>
      </c>
      <c r="F1096">
        <v>0</v>
      </c>
      <c r="G1096" t="s">
        <v>48</v>
      </c>
      <c r="H1096">
        <v>9.9999999999999995E-7</v>
      </c>
      <c r="I1096">
        <v>66</v>
      </c>
      <c r="J1096">
        <v>30</v>
      </c>
    </row>
    <row r="1097" spans="1:10" x14ac:dyDescent="0.2">
      <c r="A1097">
        <v>138</v>
      </c>
      <c r="B1097">
        <v>60</v>
      </c>
      <c r="C1097">
        <v>1</v>
      </c>
      <c r="D1097">
        <v>0.18659999999999999</v>
      </c>
      <c r="E1097">
        <v>12.4611355140805</v>
      </c>
      <c r="F1097">
        <v>0</v>
      </c>
      <c r="G1097" t="s">
        <v>48</v>
      </c>
      <c r="H1097">
        <v>1.0000000000000001E-5</v>
      </c>
      <c r="I1097">
        <v>66</v>
      </c>
      <c r="J1097">
        <v>30</v>
      </c>
    </row>
    <row r="1098" spans="1:10" x14ac:dyDescent="0.2">
      <c r="A1098">
        <v>89</v>
      </c>
      <c r="B1098">
        <v>60</v>
      </c>
      <c r="C1098">
        <v>1</v>
      </c>
      <c r="D1098">
        <v>0.1857</v>
      </c>
      <c r="E1098">
        <v>10.997177212964701</v>
      </c>
      <c r="F1098">
        <v>0</v>
      </c>
      <c r="G1098" t="s">
        <v>48</v>
      </c>
      <c r="H1098">
        <v>1.0000000000000001E-5</v>
      </c>
      <c r="I1098">
        <v>56</v>
      </c>
      <c r="J1098">
        <v>30</v>
      </c>
    </row>
    <row r="1099" spans="1:10" x14ac:dyDescent="0.2">
      <c r="A1099">
        <v>42</v>
      </c>
      <c r="B1099">
        <v>60</v>
      </c>
      <c r="C1099">
        <v>1</v>
      </c>
      <c r="D1099">
        <v>0.2009</v>
      </c>
      <c r="E1099">
        <v>13.3490319033153</v>
      </c>
      <c r="F1099">
        <v>0</v>
      </c>
      <c r="G1099" t="s">
        <v>48</v>
      </c>
      <c r="H1099">
        <v>1.0000000000000001E-5</v>
      </c>
      <c r="I1099">
        <v>66</v>
      </c>
      <c r="J1099">
        <v>30</v>
      </c>
    </row>
    <row r="1100" spans="1:10" x14ac:dyDescent="0.2">
      <c r="A1100">
        <v>138</v>
      </c>
      <c r="B1100">
        <v>60</v>
      </c>
      <c r="C1100">
        <v>1</v>
      </c>
      <c r="D1100">
        <v>0.16039999999999999</v>
      </c>
      <c r="E1100">
        <v>11.6877780333161</v>
      </c>
      <c r="F1100">
        <v>0</v>
      </c>
      <c r="G1100" t="s">
        <v>48</v>
      </c>
      <c r="H1100">
        <v>1.0000000000000001E-5</v>
      </c>
      <c r="I1100">
        <v>56</v>
      </c>
      <c r="J1100">
        <v>30</v>
      </c>
    </row>
    <row r="1101" spans="1:10" x14ac:dyDescent="0.2">
      <c r="A1101">
        <v>89</v>
      </c>
      <c r="B1101">
        <v>60</v>
      </c>
      <c r="C1101">
        <v>1</v>
      </c>
      <c r="D1101">
        <v>0.14910000000000001</v>
      </c>
      <c r="E1101">
        <v>10.9144742027856</v>
      </c>
      <c r="F1101">
        <v>0</v>
      </c>
      <c r="G1101" t="s">
        <v>48</v>
      </c>
      <c r="H1101">
        <v>1.0000000000000001E-5</v>
      </c>
      <c r="I1101">
        <v>16</v>
      </c>
      <c r="J1101">
        <v>30</v>
      </c>
    </row>
    <row r="1102" spans="1:10" x14ac:dyDescent="0.2">
      <c r="A1102">
        <v>42</v>
      </c>
      <c r="B1102">
        <v>60</v>
      </c>
      <c r="C1102">
        <v>1</v>
      </c>
      <c r="D1102">
        <v>0.13200000000000001</v>
      </c>
      <c r="E1102">
        <v>8.9594662939198297</v>
      </c>
      <c r="F1102">
        <v>0</v>
      </c>
      <c r="G1102" t="s">
        <v>48</v>
      </c>
      <c r="H1102">
        <v>1.0000000000000001E-5</v>
      </c>
      <c r="I1102">
        <v>56</v>
      </c>
      <c r="J1102">
        <v>30</v>
      </c>
    </row>
    <row r="1103" spans="1:10" x14ac:dyDescent="0.2">
      <c r="A1103">
        <v>138</v>
      </c>
      <c r="B1103">
        <v>60</v>
      </c>
      <c r="C1103">
        <v>1</v>
      </c>
      <c r="D1103">
        <v>0.1305</v>
      </c>
      <c r="E1103">
        <v>8.5352404778823203</v>
      </c>
      <c r="F1103">
        <v>0</v>
      </c>
      <c r="G1103" t="s">
        <v>48</v>
      </c>
      <c r="H1103">
        <v>1.0000000000000001E-5</v>
      </c>
      <c r="I1103">
        <v>16</v>
      </c>
      <c r="J1103">
        <v>30</v>
      </c>
    </row>
    <row r="1104" spans="1:10" x14ac:dyDescent="0.2">
      <c r="A1104">
        <v>42</v>
      </c>
      <c r="B1104">
        <v>60</v>
      </c>
      <c r="C1104">
        <v>1</v>
      </c>
      <c r="D1104">
        <v>0.1444</v>
      </c>
      <c r="E1104">
        <v>14.6944262897595</v>
      </c>
      <c r="F1104">
        <v>0</v>
      </c>
      <c r="G1104" t="s">
        <v>48</v>
      </c>
      <c r="H1104">
        <v>1.0000000000000001E-5</v>
      </c>
      <c r="I1104">
        <v>16</v>
      </c>
      <c r="J1104">
        <v>30</v>
      </c>
    </row>
    <row r="1105" spans="1:10" x14ac:dyDescent="0.2">
      <c r="A1105">
        <v>89</v>
      </c>
      <c r="B1105">
        <v>60</v>
      </c>
      <c r="C1105">
        <v>1</v>
      </c>
      <c r="D1105">
        <v>0.19589999999999999</v>
      </c>
      <c r="E1105">
        <v>49.292636200785601</v>
      </c>
      <c r="F1105">
        <v>0</v>
      </c>
      <c r="G1105" t="s">
        <v>48</v>
      </c>
      <c r="H1105">
        <v>9.9999999999999995E-7</v>
      </c>
      <c r="I1105">
        <v>66</v>
      </c>
      <c r="J1105">
        <v>30</v>
      </c>
    </row>
    <row r="1106" spans="1:10" x14ac:dyDescent="0.2">
      <c r="A1106">
        <v>42</v>
      </c>
      <c r="B1106">
        <v>60</v>
      </c>
      <c r="C1106">
        <v>1</v>
      </c>
      <c r="D1106">
        <v>0.1774</v>
      </c>
      <c r="E1106">
        <v>46.970715397037502</v>
      </c>
      <c r="F1106">
        <v>0</v>
      </c>
      <c r="G1106" t="s">
        <v>48</v>
      </c>
      <c r="H1106">
        <v>9.9999999999999995E-7</v>
      </c>
      <c r="I1106">
        <v>66</v>
      </c>
      <c r="J1106">
        <v>30</v>
      </c>
    </row>
    <row r="1107" spans="1:10" x14ac:dyDescent="0.2">
      <c r="A1107">
        <v>138</v>
      </c>
      <c r="B1107">
        <v>60</v>
      </c>
      <c r="C1107">
        <v>1</v>
      </c>
      <c r="D1107">
        <v>0.14849999999999999</v>
      </c>
      <c r="E1107">
        <v>64.040133565198602</v>
      </c>
      <c r="F1107">
        <v>0</v>
      </c>
      <c r="G1107" t="s">
        <v>48</v>
      </c>
      <c r="H1107">
        <v>9.9999999999999995E-7</v>
      </c>
      <c r="I1107">
        <v>66</v>
      </c>
      <c r="J1107">
        <v>30</v>
      </c>
    </row>
    <row r="1108" spans="1:10" x14ac:dyDescent="0.2">
      <c r="A1108">
        <v>0</v>
      </c>
      <c r="B1108">
        <v>40</v>
      </c>
      <c r="C1108">
        <v>1</v>
      </c>
      <c r="D1108">
        <v>0.13469999999999999</v>
      </c>
      <c r="E1108">
        <v>107.545410059858</v>
      </c>
      <c r="F1108">
        <v>0</v>
      </c>
      <c r="G1108" t="s">
        <v>48</v>
      </c>
      <c r="H1108">
        <v>9.9999999999999995E-7</v>
      </c>
      <c r="I1108">
        <v>56</v>
      </c>
      <c r="J1108">
        <v>30</v>
      </c>
    </row>
    <row r="1109" spans="1:10" x14ac:dyDescent="0.2">
      <c r="A1109">
        <v>15</v>
      </c>
      <c r="B1109">
        <v>40</v>
      </c>
      <c r="C1109">
        <v>1</v>
      </c>
      <c r="D1109">
        <v>0.12820000000000001</v>
      </c>
      <c r="E1109">
        <v>102.77919176314001</v>
      </c>
      <c r="F1109">
        <v>0</v>
      </c>
      <c r="G1109" t="s">
        <v>48</v>
      </c>
      <c r="H1109">
        <v>9.9999999999999995E-7</v>
      </c>
      <c r="I1109">
        <v>56</v>
      </c>
      <c r="J1109">
        <v>30</v>
      </c>
    </row>
    <row r="1110" spans="1:10" x14ac:dyDescent="0.2">
      <c r="A1110">
        <v>89</v>
      </c>
      <c r="B1110">
        <v>60</v>
      </c>
      <c r="C1110">
        <v>1</v>
      </c>
      <c r="D1110">
        <v>0.20630000000000001</v>
      </c>
      <c r="E1110">
        <v>63.270428330171796</v>
      </c>
      <c r="F1110">
        <v>0</v>
      </c>
      <c r="G1110" t="s">
        <v>48</v>
      </c>
      <c r="H1110">
        <v>9.9999999999999995E-7</v>
      </c>
      <c r="I1110">
        <v>56</v>
      </c>
      <c r="J1110">
        <v>30</v>
      </c>
    </row>
    <row r="1111" spans="1:10" x14ac:dyDescent="0.2">
      <c r="A1111">
        <v>42</v>
      </c>
      <c r="B1111">
        <v>60</v>
      </c>
      <c r="C1111">
        <v>1</v>
      </c>
      <c r="D1111">
        <v>0.20349999999999999</v>
      </c>
      <c r="E1111">
        <v>45.813518717885003</v>
      </c>
      <c r="F1111">
        <v>0</v>
      </c>
      <c r="G1111" t="s">
        <v>48</v>
      </c>
      <c r="H1111">
        <v>9.9999999999999995E-7</v>
      </c>
      <c r="I1111">
        <v>56</v>
      </c>
      <c r="J1111">
        <v>30</v>
      </c>
    </row>
    <row r="1112" spans="1:10" x14ac:dyDescent="0.2">
      <c r="A1112">
        <v>138</v>
      </c>
      <c r="B1112">
        <v>60</v>
      </c>
      <c r="C1112">
        <v>1</v>
      </c>
      <c r="D1112">
        <v>0.19819999999999999</v>
      </c>
      <c r="E1112">
        <v>59.759066090918999</v>
      </c>
      <c r="F1112">
        <v>0</v>
      </c>
      <c r="G1112" t="s">
        <v>48</v>
      </c>
      <c r="H1112">
        <v>9.9999999999999995E-7</v>
      </c>
      <c r="I1112">
        <v>56</v>
      </c>
      <c r="J1112">
        <v>30</v>
      </c>
    </row>
    <row r="1113" spans="1:10" x14ac:dyDescent="0.2">
      <c r="A1113">
        <v>42</v>
      </c>
      <c r="B1113">
        <v>60</v>
      </c>
      <c r="C1113">
        <v>1</v>
      </c>
      <c r="D1113">
        <v>0.17130000000000001</v>
      </c>
      <c r="E1113">
        <v>35.006618360057402</v>
      </c>
      <c r="F1113">
        <v>0</v>
      </c>
      <c r="G1113" t="s">
        <v>48</v>
      </c>
      <c r="H1113">
        <v>9.9999999999999995E-7</v>
      </c>
      <c r="I1113">
        <v>16</v>
      </c>
      <c r="J1113">
        <v>30</v>
      </c>
    </row>
    <row r="1114" spans="1:10" x14ac:dyDescent="0.2">
      <c r="A1114">
        <v>42</v>
      </c>
      <c r="B1114">
        <v>70</v>
      </c>
      <c r="C1114">
        <v>1</v>
      </c>
      <c r="D1114">
        <v>0.20050000000000001</v>
      </c>
      <c r="E1114">
        <v>3.32741993991658</v>
      </c>
      <c r="F1114">
        <v>0</v>
      </c>
      <c r="G1114" t="s">
        <v>48</v>
      </c>
      <c r="H1114">
        <v>1E-3</v>
      </c>
      <c r="I1114">
        <v>66</v>
      </c>
      <c r="J1114">
        <v>30</v>
      </c>
    </row>
    <row r="1115" spans="1:10" x14ac:dyDescent="0.2">
      <c r="A1115">
        <v>42</v>
      </c>
      <c r="B1115">
        <v>70</v>
      </c>
      <c r="C1115">
        <v>1</v>
      </c>
      <c r="D1115">
        <v>0.19850000000000001</v>
      </c>
      <c r="E1115">
        <v>2.7419849573634498</v>
      </c>
      <c r="F1115">
        <v>0</v>
      </c>
      <c r="G1115" t="s">
        <v>48</v>
      </c>
      <c r="H1115">
        <v>1E-3</v>
      </c>
      <c r="I1115">
        <v>56</v>
      </c>
      <c r="J1115">
        <v>30</v>
      </c>
    </row>
    <row r="1116" spans="1:10" x14ac:dyDescent="0.2">
      <c r="A1116">
        <v>15</v>
      </c>
      <c r="B1116">
        <v>40</v>
      </c>
      <c r="C1116">
        <v>1</v>
      </c>
      <c r="D1116">
        <v>0.16400000000000001</v>
      </c>
      <c r="E1116">
        <v>82.477013383060694</v>
      </c>
      <c r="F1116">
        <v>0</v>
      </c>
      <c r="G1116" t="s">
        <v>48</v>
      </c>
      <c r="H1116">
        <v>9.9999999999999995E-7</v>
      </c>
      <c r="I1116">
        <v>16</v>
      </c>
      <c r="J1116">
        <v>30</v>
      </c>
    </row>
    <row r="1117" spans="1:10" x14ac:dyDescent="0.2">
      <c r="A1117">
        <v>42</v>
      </c>
      <c r="B1117">
        <v>70</v>
      </c>
      <c r="C1117">
        <v>1</v>
      </c>
      <c r="D1117">
        <v>0.1784</v>
      </c>
      <c r="E1117">
        <v>3.3730184128507901</v>
      </c>
      <c r="F1117">
        <v>0</v>
      </c>
      <c r="G1117" t="s">
        <v>48</v>
      </c>
      <c r="H1117">
        <v>1E-3</v>
      </c>
      <c r="I1117">
        <v>16</v>
      </c>
      <c r="J1117">
        <v>30</v>
      </c>
    </row>
    <row r="1118" spans="1:10" x14ac:dyDescent="0.2">
      <c r="A1118">
        <v>89</v>
      </c>
      <c r="B1118">
        <v>60</v>
      </c>
      <c r="C1118">
        <v>1</v>
      </c>
      <c r="D1118">
        <v>0.18970000000000001</v>
      </c>
      <c r="E1118">
        <v>57.471013777889297</v>
      </c>
      <c r="F1118">
        <v>0</v>
      </c>
      <c r="G1118" t="s">
        <v>48</v>
      </c>
      <c r="H1118">
        <v>9.9999999999999995E-7</v>
      </c>
      <c r="I1118">
        <v>16</v>
      </c>
      <c r="J1118">
        <v>30</v>
      </c>
    </row>
    <row r="1119" spans="1:10" x14ac:dyDescent="0.2">
      <c r="A1119">
        <v>15</v>
      </c>
      <c r="B1119">
        <v>60</v>
      </c>
      <c r="C1119">
        <v>1</v>
      </c>
      <c r="D1119">
        <v>0.1368</v>
      </c>
      <c r="E1119">
        <v>4.6510975300334296</v>
      </c>
      <c r="F1119">
        <v>0</v>
      </c>
      <c r="G1119" t="s">
        <v>48</v>
      </c>
      <c r="H1119">
        <v>1E-3</v>
      </c>
      <c r="I1119">
        <v>66</v>
      </c>
      <c r="J1119">
        <v>30</v>
      </c>
    </row>
    <row r="1120" spans="1:10" x14ac:dyDescent="0.2">
      <c r="A1120">
        <v>42</v>
      </c>
      <c r="B1120">
        <v>70</v>
      </c>
      <c r="C1120">
        <v>1</v>
      </c>
      <c r="D1120">
        <v>0.14799999999999999</v>
      </c>
      <c r="E1120">
        <v>6.92462025769054</v>
      </c>
      <c r="F1120">
        <v>0</v>
      </c>
      <c r="G1120" t="s">
        <v>48</v>
      </c>
      <c r="H1120">
        <v>1E-4</v>
      </c>
      <c r="I1120">
        <v>66</v>
      </c>
      <c r="J1120">
        <v>30</v>
      </c>
    </row>
    <row r="1121" spans="1:10" x14ac:dyDescent="0.2">
      <c r="A1121">
        <v>0</v>
      </c>
      <c r="B1121">
        <v>40</v>
      </c>
      <c r="C1121">
        <v>1</v>
      </c>
      <c r="D1121">
        <v>0.12189999999999999</v>
      </c>
      <c r="E1121">
        <v>91.840808159206006</v>
      </c>
      <c r="F1121">
        <v>0</v>
      </c>
      <c r="G1121" t="s">
        <v>48</v>
      </c>
      <c r="H1121">
        <v>9.9999999999999995E-7</v>
      </c>
      <c r="I1121">
        <v>16</v>
      </c>
      <c r="J1121">
        <v>30</v>
      </c>
    </row>
    <row r="1122" spans="1:10" x14ac:dyDescent="0.2">
      <c r="A1122">
        <v>89</v>
      </c>
      <c r="B1122">
        <v>70</v>
      </c>
      <c r="C1122">
        <v>1</v>
      </c>
      <c r="D1122">
        <v>0.20300000000000001</v>
      </c>
      <c r="E1122">
        <v>4.1072000530548296</v>
      </c>
      <c r="F1122">
        <v>0</v>
      </c>
      <c r="G1122" t="s">
        <v>48</v>
      </c>
      <c r="H1122">
        <v>1E-3</v>
      </c>
      <c r="I1122">
        <v>66</v>
      </c>
      <c r="J1122">
        <v>30</v>
      </c>
    </row>
    <row r="1123" spans="1:10" x14ac:dyDescent="0.2">
      <c r="A1123">
        <v>42</v>
      </c>
      <c r="B1123">
        <v>70</v>
      </c>
      <c r="C1123">
        <v>1</v>
      </c>
      <c r="D1123">
        <v>0.1862</v>
      </c>
      <c r="E1123">
        <v>4.5881796348839998</v>
      </c>
      <c r="F1123">
        <v>0</v>
      </c>
      <c r="G1123" t="s">
        <v>48</v>
      </c>
      <c r="H1123">
        <v>1E-4</v>
      </c>
      <c r="I1123">
        <v>56</v>
      </c>
      <c r="J1123">
        <v>30</v>
      </c>
    </row>
    <row r="1124" spans="1:10" x14ac:dyDescent="0.2">
      <c r="A1124">
        <v>89</v>
      </c>
      <c r="B1124">
        <v>70</v>
      </c>
      <c r="C1124">
        <v>1</v>
      </c>
      <c r="D1124">
        <v>0.20830000000000001</v>
      </c>
      <c r="E1124">
        <v>4.2572606010362497</v>
      </c>
      <c r="F1124">
        <v>0</v>
      </c>
      <c r="G1124" t="s">
        <v>48</v>
      </c>
      <c r="H1124">
        <v>1E-3</v>
      </c>
      <c r="I1124">
        <v>56</v>
      </c>
      <c r="J1124">
        <v>30</v>
      </c>
    </row>
    <row r="1125" spans="1:10" x14ac:dyDescent="0.2">
      <c r="A1125">
        <v>138</v>
      </c>
      <c r="B1125">
        <v>60</v>
      </c>
      <c r="C1125">
        <v>1</v>
      </c>
      <c r="D1125">
        <v>0.17299999999999999</v>
      </c>
      <c r="E1125">
        <v>50.831910820212201</v>
      </c>
      <c r="F1125">
        <v>0</v>
      </c>
      <c r="G1125" t="s">
        <v>48</v>
      </c>
      <c r="H1125">
        <v>9.9999999999999995E-7</v>
      </c>
      <c r="I1125">
        <v>16</v>
      </c>
      <c r="J1125">
        <v>30</v>
      </c>
    </row>
    <row r="1126" spans="1:10" x14ac:dyDescent="0.2">
      <c r="A1126">
        <v>15</v>
      </c>
      <c r="B1126">
        <v>60</v>
      </c>
      <c r="C1126">
        <v>1</v>
      </c>
      <c r="D1126">
        <v>0.14829999999999999</v>
      </c>
      <c r="E1126">
        <v>11.376598699018301</v>
      </c>
      <c r="F1126">
        <v>0</v>
      </c>
      <c r="G1126" t="s">
        <v>48</v>
      </c>
      <c r="H1126">
        <v>1E-3</v>
      </c>
      <c r="I1126">
        <v>56</v>
      </c>
      <c r="J1126">
        <v>30</v>
      </c>
    </row>
    <row r="1127" spans="1:10" x14ac:dyDescent="0.2">
      <c r="A1127">
        <v>0</v>
      </c>
      <c r="B1127">
        <v>60</v>
      </c>
      <c r="C1127">
        <v>1</v>
      </c>
      <c r="D1127">
        <v>0.19139999999999999</v>
      </c>
      <c r="E1127">
        <v>10.622432291041999</v>
      </c>
      <c r="F1127">
        <v>0</v>
      </c>
      <c r="G1127" t="s">
        <v>48</v>
      </c>
      <c r="H1127">
        <v>1E-3</v>
      </c>
      <c r="I1127">
        <v>66</v>
      </c>
      <c r="J1127">
        <v>30</v>
      </c>
    </row>
    <row r="1128" spans="1:10" x14ac:dyDescent="0.2">
      <c r="A1128">
        <v>89</v>
      </c>
      <c r="B1128">
        <v>70</v>
      </c>
      <c r="C1128">
        <v>1</v>
      </c>
      <c r="D1128">
        <v>0.2046</v>
      </c>
      <c r="E1128">
        <v>3.4469271502457501</v>
      </c>
      <c r="F1128">
        <v>0</v>
      </c>
      <c r="G1128" t="s">
        <v>48</v>
      </c>
      <c r="H1128">
        <v>1E-3</v>
      </c>
      <c r="I1128">
        <v>16</v>
      </c>
      <c r="J1128">
        <v>30</v>
      </c>
    </row>
    <row r="1129" spans="1:10" x14ac:dyDescent="0.2">
      <c r="A1129">
        <v>138</v>
      </c>
      <c r="B1129">
        <v>70</v>
      </c>
      <c r="C1129">
        <v>1</v>
      </c>
      <c r="D1129">
        <v>0.20530000000000001</v>
      </c>
      <c r="E1129">
        <v>3.2115932768210702</v>
      </c>
      <c r="F1129">
        <v>0</v>
      </c>
      <c r="G1129" t="s">
        <v>48</v>
      </c>
      <c r="H1129">
        <v>1E-3</v>
      </c>
      <c r="I1129">
        <v>66</v>
      </c>
      <c r="J1129">
        <v>30</v>
      </c>
    </row>
    <row r="1130" spans="1:10" x14ac:dyDescent="0.2">
      <c r="A1130">
        <v>42</v>
      </c>
      <c r="B1130">
        <v>70</v>
      </c>
      <c r="C1130">
        <v>1</v>
      </c>
      <c r="D1130">
        <v>0.1724</v>
      </c>
      <c r="E1130">
        <v>6.3683437118306703</v>
      </c>
      <c r="F1130">
        <v>0</v>
      </c>
      <c r="G1130" t="s">
        <v>48</v>
      </c>
      <c r="H1130">
        <v>1E-4</v>
      </c>
      <c r="I1130">
        <v>16</v>
      </c>
      <c r="J1130">
        <v>30</v>
      </c>
    </row>
    <row r="1131" spans="1:10" x14ac:dyDescent="0.2">
      <c r="A1131">
        <v>15</v>
      </c>
      <c r="B1131">
        <v>60</v>
      </c>
      <c r="C1131">
        <v>1</v>
      </c>
      <c r="D1131">
        <v>0.17299999999999999</v>
      </c>
      <c r="E1131">
        <v>5.0228170929476601</v>
      </c>
      <c r="F1131">
        <v>0</v>
      </c>
      <c r="G1131" t="s">
        <v>48</v>
      </c>
      <c r="H1131">
        <v>1E-3</v>
      </c>
      <c r="I1131">
        <v>16</v>
      </c>
      <c r="J1131">
        <v>30</v>
      </c>
    </row>
    <row r="1132" spans="1:10" x14ac:dyDescent="0.2">
      <c r="A1132">
        <v>138</v>
      </c>
      <c r="B1132">
        <v>70</v>
      </c>
      <c r="C1132">
        <v>1</v>
      </c>
      <c r="D1132">
        <v>0.2321</v>
      </c>
      <c r="E1132">
        <v>2.7994330599903998</v>
      </c>
      <c r="F1132">
        <v>0</v>
      </c>
      <c r="G1132" t="s">
        <v>48</v>
      </c>
      <c r="H1132">
        <v>1E-3</v>
      </c>
      <c r="I1132">
        <v>56</v>
      </c>
      <c r="J1132">
        <v>30</v>
      </c>
    </row>
    <row r="1133" spans="1:10" x14ac:dyDescent="0.2">
      <c r="A1133">
        <v>89</v>
      </c>
      <c r="B1133">
        <v>70</v>
      </c>
      <c r="C1133">
        <v>1</v>
      </c>
      <c r="D1133">
        <v>0.1512</v>
      </c>
      <c r="E1133">
        <v>5.8648019786924097</v>
      </c>
      <c r="F1133">
        <v>0</v>
      </c>
      <c r="G1133" t="s">
        <v>48</v>
      </c>
      <c r="H1133">
        <v>1E-4</v>
      </c>
      <c r="I1133">
        <v>66</v>
      </c>
      <c r="J1133">
        <v>30</v>
      </c>
    </row>
    <row r="1134" spans="1:10" x14ac:dyDescent="0.2">
      <c r="A1134">
        <v>0</v>
      </c>
      <c r="B1134">
        <v>60</v>
      </c>
      <c r="C1134">
        <v>1</v>
      </c>
      <c r="D1134">
        <v>0.15989999999999999</v>
      </c>
      <c r="E1134">
        <v>10.9401517780497</v>
      </c>
      <c r="F1134">
        <v>0</v>
      </c>
      <c r="G1134" t="s">
        <v>48</v>
      </c>
      <c r="H1134">
        <v>1E-3</v>
      </c>
      <c r="I1134">
        <v>56</v>
      </c>
      <c r="J1134">
        <v>30</v>
      </c>
    </row>
    <row r="1135" spans="1:10" x14ac:dyDescent="0.2">
      <c r="A1135">
        <v>138</v>
      </c>
      <c r="B1135">
        <v>70</v>
      </c>
      <c r="C1135">
        <v>1</v>
      </c>
      <c r="D1135">
        <v>0.1888</v>
      </c>
      <c r="E1135">
        <v>4.3984953081235201</v>
      </c>
      <c r="F1135">
        <v>0</v>
      </c>
      <c r="G1135" t="s">
        <v>48</v>
      </c>
      <c r="H1135">
        <v>1E-3</v>
      </c>
      <c r="I1135">
        <v>16</v>
      </c>
      <c r="J1135">
        <v>30</v>
      </c>
    </row>
    <row r="1136" spans="1:10" x14ac:dyDescent="0.2">
      <c r="A1136">
        <v>89</v>
      </c>
      <c r="B1136">
        <v>70</v>
      </c>
      <c r="C1136">
        <v>1</v>
      </c>
      <c r="D1136">
        <v>0.1593</v>
      </c>
      <c r="E1136">
        <v>4.2559628388844404</v>
      </c>
      <c r="F1136">
        <v>0</v>
      </c>
      <c r="G1136" t="s">
        <v>48</v>
      </c>
      <c r="H1136">
        <v>1E-4</v>
      </c>
      <c r="I1136">
        <v>56</v>
      </c>
      <c r="J1136">
        <v>30</v>
      </c>
    </row>
    <row r="1137" spans="1:10" x14ac:dyDescent="0.2">
      <c r="A1137">
        <v>42</v>
      </c>
      <c r="B1137">
        <v>70</v>
      </c>
      <c r="C1137">
        <v>1</v>
      </c>
      <c r="D1137">
        <v>0.1399</v>
      </c>
      <c r="E1137">
        <v>9.9238305720500595</v>
      </c>
      <c r="F1137">
        <v>0</v>
      </c>
      <c r="G1137" t="s">
        <v>48</v>
      </c>
      <c r="H1137">
        <v>1.0000000000000001E-5</v>
      </c>
      <c r="I1137">
        <v>66</v>
      </c>
      <c r="J1137">
        <v>30</v>
      </c>
    </row>
    <row r="1138" spans="1:10" x14ac:dyDescent="0.2">
      <c r="A1138">
        <v>0</v>
      </c>
      <c r="B1138">
        <v>60</v>
      </c>
      <c r="C1138">
        <v>1</v>
      </c>
      <c r="D1138">
        <v>0.20330000000000001</v>
      </c>
      <c r="E1138">
        <v>6.8544398290105102</v>
      </c>
      <c r="F1138">
        <v>0</v>
      </c>
      <c r="G1138" t="s">
        <v>48</v>
      </c>
      <c r="H1138">
        <v>1E-3</v>
      </c>
      <c r="I1138">
        <v>16</v>
      </c>
      <c r="J1138">
        <v>30</v>
      </c>
    </row>
    <row r="1139" spans="1:10" x14ac:dyDescent="0.2">
      <c r="A1139">
        <v>138</v>
      </c>
      <c r="B1139">
        <v>70</v>
      </c>
      <c r="C1139">
        <v>1</v>
      </c>
      <c r="D1139">
        <v>0.15029999999999999</v>
      </c>
      <c r="E1139">
        <v>6.9123410526663003</v>
      </c>
      <c r="F1139">
        <v>0</v>
      </c>
      <c r="G1139" t="s">
        <v>48</v>
      </c>
      <c r="H1139">
        <v>1E-4</v>
      </c>
      <c r="I1139">
        <v>66</v>
      </c>
      <c r="J1139">
        <v>30</v>
      </c>
    </row>
    <row r="1140" spans="1:10" x14ac:dyDescent="0.2">
      <c r="A1140">
        <v>15</v>
      </c>
      <c r="B1140">
        <v>60</v>
      </c>
      <c r="C1140">
        <v>1</v>
      </c>
      <c r="D1140">
        <v>0.14399999999999999</v>
      </c>
      <c r="E1140">
        <v>19.0784039767459</v>
      </c>
      <c r="F1140">
        <v>0</v>
      </c>
      <c r="G1140" t="s">
        <v>48</v>
      </c>
      <c r="H1140">
        <v>1E-4</v>
      </c>
      <c r="I1140">
        <v>66</v>
      </c>
      <c r="J1140">
        <v>30</v>
      </c>
    </row>
    <row r="1141" spans="1:10" x14ac:dyDescent="0.2">
      <c r="A1141">
        <v>89</v>
      </c>
      <c r="B1141">
        <v>70</v>
      </c>
      <c r="C1141">
        <v>1</v>
      </c>
      <c r="D1141">
        <v>0.1469</v>
      </c>
      <c r="E1141">
        <v>8.5801070923916996</v>
      </c>
      <c r="F1141">
        <v>0</v>
      </c>
      <c r="G1141" t="s">
        <v>48</v>
      </c>
      <c r="H1141">
        <v>1E-4</v>
      </c>
      <c r="I1141">
        <v>16</v>
      </c>
      <c r="J1141">
        <v>30</v>
      </c>
    </row>
    <row r="1142" spans="1:10" x14ac:dyDescent="0.2">
      <c r="A1142">
        <v>42</v>
      </c>
      <c r="B1142">
        <v>70</v>
      </c>
      <c r="C1142">
        <v>1</v>
      </c>
      <c r="D1142">
        <v>0.18759999999999999</v>
      </c>
      <c r="E1142">
        <v>12.399954054038901</v>
      </c>
      <c r="F1142">
        <v>0</v>
      </c>
      <c r="G1142" t="s">
        <v>48</v>
      </c>
      <c r="H1142">
        <v>1.0000000000000001E-5</v>
      </c>
      <c r="I1142">
        <v>56</v>
      </c>
      <c r="J1142">
        <v>30</v>
      </c>
    </row>
    <row r="1143" spans="1:10" x14ac:dyDescent="0.2">
      <c r="A1143">
        <v>138</v>
      </c>
      <c r="B1143">
        <v>70</v>
      </c>
      <c r="C1143">
        <v>1</v>
      </c>
      <c r="D1143">
        <v>0.1658</v>
      </c>
      <c r="E1143">
        <v>6.3001357847824604</v>
      </c>
      <c r="F1143">
        <v>0</v>
      </c>
      <c r="G1143" t="s">
        <v>48</v>
      </c>
      <c r="H1143">
        <v>1E-4</v>
      </c>
      <c r="I1143">
        <v>56</v>
      </c>
      <c r="J1143">
        <v>30</v>
      </c>
    </row>
    <row r="1144" spans="1:10" x14ac:dyDescent="0.2">
      <c r="A1144">
        <v>0</v>
      </c>
      <c r="B1144">
        <v>60</v>
      </c>
      <c r="C1144">
        <v>1</v>
      </c>
      <c r="D1144">
        <v>0.14899999999999999</v>
      </c>
      <c r="E1144">
        <v>14.749113133177101</v>
      </c>
      <c r="F1144">
        <v>0</v>
      </c>
      <c r="G1144" t="s">
        <v>48</v>
      </c>
      <c r="H1144">
        <v>1E-4</v>
      </c>
      <c r="I1144">
        <v>66</v>
      </c>
      <c r="J1144">
        <v>30</v>
      </c>
    </row>
    <row r="1145" spans="1:10" x14ac:dyDescent="0.2">
      <c r="A1145">
        <v>138</v>
      </c>
      <c r="B1145">
        <v>70</v>
      </c>
      <c r="C1145">
        <v>1</v>
      </c>
      <c r="D1145">
        <v>0.1646</v>
      </c>
      <c r="E1145">
        <v>4.8277876409702003</v>
      </c>
      <c r="F1145">
        <v>0</v>
      </c>
      <c r="G1145" t="s">
        <v>48</v>
      </c>
      <c r="H1145">
        <v>1E-4</v>
      </c>
      <c r="I1145">
        <v>16</v>
      </c>
      <c r="J1145">
        <v>30</v>
      </c>
    </row>
    <row r="1146" spans="1:10" x14ac:dyDescent="0.2">
      <c r="A1146">
        <v>15</v>
      </c>
      <c r="B1146">
        <v>60</v>
      </c>
      <c r="C1146">
        <v>1</v>
      </c>
      <c r="D1146">
        <v>0.1749</v>
      </c>
      <c r="E1146">
        <v>14.4340080819092</v>
      </c>
      <c r="F1146">
        <v>0</v>
      </c>
      <c r="G1146" t="s">
        <v>48</v>
      </c>
      <c r="H1146">
        <v>1E-4</v>
      </c>
      <c r="I1146">
        <v>56</v>
      </c>
      <c r="J1146">
        <v>30</v>
      </c>
    </row>
    <row r="1147" spans="1:10" x14ac:dyDescent="0.2">
      <c r="A1147">
        <v>89</v>
      </c>
      <c r="B1147">
        <v>70</v>
      </c>
      <c r="C1147">
        <v>1</v>
      </c>
      <c r="D1147">
        <v>0.1893</v>
      </c>
      <c r="E1147">
        <v>12.929718933999499</v>
      </c>
      <c r="F1147">
        <v>0</v>
      </c>
      <c r="G1147" t="s">
        <v>48</v>
      </c>
      <c r="H1147">
        <v>1.0000000000000001E-5</v>
      </c>
      <c r="I1147">
        <v>66</v>
      </c>
      <c r="J1147">
        <v>30</v>
      </c>
    </row>
    <row r="1148" spans="1:10" x14ac:dyDescent="0.2">
      <c r="A1148">
        <v>42</v>
      </c>
      <c r="B1148">
        <v>70</v>
      </c>
      <c r="C1148">
        <v>1</v>
      </c>
      <c r="D1148">
        <v>0.21099999999999999</v>
      </c>
      <c r="E1148">
        <v>11.9862814648076</v>
      </c>
      <c r="F1148">
        <v>0</v>
      </c>
      <c r="G1148" t="s">
        <v>48</v>
      </c>
      <c r="H1148">
        <v>1.0000000000000001E-5</v>
      </c>
      <c r="I1148">
        <v>16</v>
      </c>
      <c r="J1148">
        <v>30</v>
      </c>
    </row>
    <row r="1149" spans="1:10" x14ac:dyDescent="0.2">
      <c r="A1149">
        <v>138</v>
      </c>
      <c r="B1149">
        <v>70</v>
      </c>
      <c r="C1149">
        <v>1</v>
      </c>
      <c r="D1149">
        <v>0.18679999999999999</v>
      </c>
      <c r="E1149">
        <v>9.61289760610088</v>
      </c>
      <c r="F1149">
        <v>0</v>
      </c>
      <c r="G1149" t="s">
        <v>48</v>
      </c>
      <c r="H1149">
        <v>1.0000000000000001E-5</v>
      </c>
      <c r="I1149">
        <v>66</v>
      </c>
      <c r="J1149">
        <v>30</v>
      </c>
    </row>
    <row r="1150" spans="1:10" x14ac:dyDescent="0.2">
      <c r="A1150">
        <v>89</v>
      </c>
      <c r="B1150">
        <v>70</v>
      </c>
      <c r="C1150">
        <v>1</v>
      </c>
      <c r="D1150">
        <v>0.12479999999999999</v>
      </c>
      <c r="E1150">
        <v>9.9011888951063103</v>
      </c>
      <c r="F1150">
        <v>0</v>
      </c>
      <c r="G1150" t="s">
        <v>48</v>
      </c>
      <c r="H1150">
        <v>1.0000000000000001E-5</v>
      </c>
      <c r="I1150">
        <v>56</v>
      </c>
      <c r="J1150">
        <v>30</v>
      </c>
    </row>
    <row r="1151" spans="1:10" x14ac:dyDescent="0.2">
      <c r="A1151">
        <v>0</v>
      </c>
      <c r="B1151">
        <v>60</v>
      </c>
      <c r="C1151">
        <v>1</v>
      </c>
      <c r="D1151">
        <v>0.1583</v>
      </c>
      <c r="E1151">
        <v>15.583239578176199</v>
      </c>
      <c r="F1151">
        <v>0</v>
      </c>
      <c r="G1151" t="s">
        <v>48</v>
      </c>
      <c r="H1151">
        <v>1E-4</v>
      </c>
      <c r="I1151">
        <v>56</v>
      </c>
      <c r="J1151">
        <v>30</v>
      </c>
    </row>
    <row r="1152" spans="1:10" x14ac:dyDescent="0.2">
      <c r="A1152">
        <v>15</v>
      </c>
      <c r="B1152">
        <v>60</v>
      </c>
      <c r="C1152">
        <v>1</v>
      </c>
      <c r="D1152">
        <v>0.1409</v>
      </c>
      <c r="E1152">
        <v>16.495559624861901</v>
      </c>
      <c r="F1152">
        <v>0</v>
      </c>
      <c r="G1152" t="s">
        <v>48</v>
      </c>
      <c r="H1152">
        <v>1E-4</v>
      </c>
      <c r="I1152">
        <v>16</v>
      </c>
      <c r="J1152">
        <v>30</v>
      </c>
    </row>
    <row r="1153" spans="1:10" x14ac:dyDescent="0.2">
      <c r="A1153">
        <v>138</v>
      </c>
      <c r="B1153">
        <v>70</v>
      </c>
      <c r="C1153">
        <v>1</v>
      </c>
      <c r="D1153">
        <v>0.20810000000000001</v>
      </c>
      <c r="E1153">
        <v>10.942168326117001</v>
      </c>
      <c r="F1153">
        <v>0</v>
      </c>
      <c r="G1153" t="s">
        <v>48</v>
      </c>
      <c r="H1153">
        <v>1.0000000000000001E-5</v>
      </c>
      <c r="I1153">
        <v>56</v>
      </c>
      <c r="J1153">
        <v>30</v>
      </c>
    </row>
    <row r="1154" spans="1:10" x14ac:dyDescent="0.2">
      <c r="A1154">
        <v>89</v>
      </c>
      <c r="B1154">
        <v>70</v>
      </c>
      <c r="C1154">
        <v>1</v>
      </c>
      <c r="D1154">
        <v>0.19639999999999999</v>
      </c>
      <c r="E1154">
        <v>9.9393912572413594</v>
      </c>
      <c r="F1154">
        <v>0</v>
      </c>
      <c r="G1154" t="s">
        <v>48</v>
      </c>
      <c r="H1154">
        <v>1.0000000000000001E-5</v>
      </c>
      <c r="I1154">
        <v>16</v>
      </c>
      <c r="J1154">
        <v>30</v>
      </c>
    </row>
    <row r="1155" spans="1:10" x14ac:dyDescent="0.2">
      <c r="A1155">
        <v>0</v>
      </c>
      <c r="B1155">
        <v>60</v>
      </c>
      <c r="C1155">
        <v>1</v>
      </c>
      <c r="D1155">
        <v>0.13919999999999999</v>
      </c>
      <c r="E1155">
        <v>19.464557574130499</v>
      </c>
      <c r="F1155">
        <v>0</v>
      </c>
      <c r="G1155" t="s">
        <v>48</v>
      </c>
      <c r="H1155">
        <v>1E-4</v>
      </c>
      <c r="I1155">
        <v>16</v>
      </c>
      <c r="J1155">
        <v>30</v>
      </c>
    </row>
    <row r="1156" spans="1:10" x14ac:dyDescent="0.2">
      <c r="A1156">
        <v>138</v>
      </c>
      <c r="B1156">
        <v>70</v>
      </c>
      <c r="C1156">
        <v>1</v>
      </c>
      <c r="D1156">
        <v>0.16450000000000001</v>
      </c>
      <c r="E1156">
        <v>12.20278796833</v>
      </c>
      <c r="F1156">
        <v>0</v>
      </c>
      <c r="G1156" t="s">
        <v>48</v>
      </c>
      <c r="H1156">
        <v>1.0000000000000001E-5</v>
      </c>
      <c r="I1156">
        <v>16</v>
      </c>
      <c r="J1156">
        <v>30</v>
      </c>
    </row>
    <row r="1157" spans="1:10" x14ac:dyDescent="0.2">
      <c r="A1157">
        <v>15</v>
      </c>
      <c r="B1157">
        <v>60</v>
      </c>
      <c r="C1157">
        <v>1</v>
      </c>
      <c r="D1157">
        <v>0.1641</v>
      </c>
      <c r="E1157">
        <v>29.9206443880684</v>
      </c>
      <c r="F1157">
        <v>0</v>
      </c>
      <c r="G1157" t="s">
        <v>48</v>
      </c>
      <c r="H1157">
        <v>1.0000000000000001E-5</v>
      </c>
      <c r="I1157">
        <v>66</v>
      </c>
      <c r="J1157">
        <v>30</v>
      </c>
    </row>
    <row r="1158" spans="1:10" x14ac:dyDescent="0.2">
      <c r="A1158">
        <v>0</v>
      </c>
      <c r="B1158">
        <v>60</v>
      </c>
      <c r="C1158">
        <v>1</v>
      </c>
      <c r="D1158">
        <v>0.16300000000000001</v>
      </c>
      <c r="E1158">
        <v>26.555249366909202</v>
      </c>
      <c r="F1158">
        <v>0</v>
      </c>
      <c r="G1158" t="s">
        <v>48</v>
      </c>
      <c r="H1158">
        <v>1.0000000000000001E-5</v>
      </c>
      <c r="I1158">
        <v>66</v>
      </c>
      <c r="J1158">
        <v>30</v>
      </c>
    </row>
    <row r="1159" spans="1:10" x14ac:dyDescent="0.2">
      <c r="A1159">
        <v>42</v>
      </c>
      <c r="B1159">
        <v>70</v>
      </c>
      <c r="C1159">
        <v>1</v>
      </c>
      <c r="D1159">
        <v>0.17480000000000001</v>
      </c>
      <c r="E1159">
        <v>59.857273054309097</v>
      </c>
      <c r="F1159">
        <v>0</v>
      </c>
      <c r="G1159" t="s">
        <v>48</v>
      </c>
      <c r="H1159">
        <v>9.9999999999999995E-7</v>
      </c>
      <c r="I1159">
        <v>66</v>
      </c>
      <c r="J1159">
        <v>30</v>
      </c>
    </row>
    <row r="1160" spans="1:10" x14ac:dyDescent="0.2">
      <c r="A1160">
        <v>15</v>
      </c>
      <c r="B1160">
        <v>60</v>
      </c>
      <c r="C1160">
        <v>1</v>
      </c>
      <c r="D1160">
        <v>0.1585</v>
      </c>
      <c r="E1160">
        <v>30.328933360055</v>
      </c>
      <c r="F1160">
        <v>0</v>
      </c>
      <c r="G1160" t="s">
        <v>48</v>
      </c>
      <c r="H1160">
        <v>1.0000000000000001E-5</v>
      </c>
      <c r="I1160">
        <v>56</v>
      </c>
      <c r="J1160">
        <v>30</v>
      </c>
    </row>
    <row r="1161" spans="1:10" x14ac:dyDescent="0.2">
      <c r="A1161">
        <v>89</v>
      </c>
      <c r="B1161">
        <v>70</v>
      </c>
      <c r="C1161">
        <v>1</v>
      </c>
      <c r="D1161">
        <v>0.19359999999999999</v>
      </c>
      <c r="E1161">
        <v>53.662325948011102</v>
      </c>
      <c r="F1161">
        <v>0</v>
      </c>
      <c r="G1161" t="s">
        <v>48</v>
      </c>
      <c r="H1161">
        <v>9.9999999999999995E-7</v>
      </c>
      <c r="I1161">
        <v>66</v>
      </c>
      <c r="J1161">
        <v>30</v>
      </c>
    </row>
    <row r="1162" spans="1:10" x14ac:dyDescent="0.2">
      <c r="A1162">
        <v>138</v>
      </c>
      <c r="B1162">
        <v>70</v>
      </c>
      <c r="C1162">
        <v>1</v>
      </c>
      <c r="D1162">
        <v>0.21990000000000001</v>
      </c>
      <c r="E1162">
        <v>42.614086990244601</v>
      </c>
      <c r="F1162">
        <v>0</v>
      </c>
      <c r="G1162" t="s">
        <v>48</v>
      </c>
      <c r="H1162">
        <v>9.9999999999999995E-7</v>
      </c>
      <c r="I1162">
        <v>66</v>
      </c>
      <c r="J1162">
        <v>30</v>
      </c>
    </row>
    <row r="1163" spans="1:10" x14ac:dyDescent="0.2">
      <c r="A1163">
        <v>0</v>
      </c>
      <c r="B1163">
        <v>60</v>
      </c>
      <c r="C1163">
        <v>1</v>
      </c>
      <c r="D1163">
        <v>0.1353</v>
      </c>
      <c r="E1163">
        <v>28.189910993911301</v>
      </c>
      <c r="F1163">
        <v>0</v>
      </c>
      <c r="G1163" t="s">
        <v>48</v>
      </c>
      <c r="H1163">
        <v>1.0000000000000001E-5</v>
      </c>
      <c r="I1163">
        <v>56</v>
      </c>
      <c r="J1163">
        <v>30</v>
      </c>
    </row>
    <row r="1164" spans="1:10" x14ac:dyDescent="0.2">
      <c r="A1164">
        <v>15</v>
      </c>
      <c r="B1164">
        <v>60</v>
      </c>
      <c r="C1164">
        <v>1</v>
      </c>
      <c r="D1164">
        <v>0.14069999999999999</v>
      </c>
      <c r="E1164">
        <v>26.571481571998401</v>
      </c>
      <c r="F1164">
        <v>0</v>
      </c>
      <c r="G1164" t="s">
        <v>48</v>
      </c>
      <c r="H1164">
        <v>1.0000000000000001E-5</v>
      </c>
      <c r="I1164">
        <v>16</v>
      </c>
      <c r="J1164">
        <v>30</v>
      </c>
    </row>
    <row r="1165" spans="1:10" x14ac:dyDescent="0.2">
      <c r="A1165">
        <v>0</v>
      </c>
      <c r="B1165">
        <v>60</v>
      </c>
      <c r="C1165">
        <v>1</v>
      </c>
      <c r="D1165">
        <v>0.1764</v>
      </c>
      <c r="E1165">
        <v>25.408789697103199</v>
      </c>
      <c r="F1165">
        <v>0</v>
      </c>
      <c r="G1165" t="s">
        <v>48</v>
      </c>
      <c r="H1165">
        <v>1.0000000000000001E-5</v>
      </c>
      <c r="I1165">
        <v>16</v>
      </c>
      <c r="J1165">
        <v>30</v>
      </c>
    </row>
    <row r="1166" spans="1:10" x14ac:dyDescent="0.2">
      <c r="A1166">
        <v>42</v>
      </c>
      <c r="B1166">
        <v>70</v>
      </c>
      <c r="C1166">
        <v>1</v>
      </c>
      <c r="D1166">
        <v>0.17519999999999999</v>
      </c>
      <c r="E1166">
        <v>52.648739391006501</v>
      </c>
      <c r="F1166">
        <v>0</v>
      </c>
      <c r="G1166" t="s">
        <v>48</v>
      </c>
      <c r="H1166">
        <v>9.9999999999999995E-7</v>
      </c>
      <c r="I1166">
        <v>56</v>
      </c>
      <c r="J1166">
        <v>30</v>
      </c>
    </row>
    <row r="1167" spans="1:10" x14ac:dyDescent="0.2">
      <c r="A1167">
        <v>89</v>
      </c>
      <c r="B1167">
        <v>70</v>
      </c>
      <c r="C1167">
        <v>1</v>
      </c>
      <c r="D1167">
        <v>0.2031</v>
      </c>
      <c r="E1167">
        <v>47.735595277044901</v>
      </c>
      <c r="F1167">
        <v>0</v>
      </c>
      <c r="G1167" t="s">
        <v>48</v>
      </c>
      <c r="H1167">
        <v>9.9999999999999995E-7</v>
      </c>
      <c r="I1167">
        <v>56</v>
      </c>
      <c r="J1167">
        <v>30</v>
      </c>
    </row>
    <row r="1168" spans="1:10" x14ac:dyDescent="0.2">
      <c r="A1168">
        <v>138</v>
      </c>
      <c r="B1168">
        <v>70</v>
      </c>
      <c r="C1168">
        <v>1</v>
      </c>
      <c r="D1168">
        <v>0.20530000000000001</v>
      </c>
      <c r="E1168">
        <v>57.5114762200973</v>
      </c>
      <c r="F1168">
        <v>0</v>
      </c>
      <c r="G1168" t="s">
        <v>48</v>
      </c>
      <c r="H1168">
        <v>9.9999999999999995E-7</v>
      </c>
      <c r="I1168">
        <v>56</v>
      </c>
      <c r="J1168">
        <v>30</v>
      </c>
    </row>
    <row r="1169" spans="1:10" x14ac:dyDescent="0.2">
      <c r="A1169">
        <v>42</v>
      </c>
      <c r="B1169">
        <v>70</v>
      </c>
      <c r="C1169">
        <v>1</v>
      </c>
      <c r="D1169">
        <v>0.19120000000000001</v>
      </c>
      <c r="E1169">
        <v>37.197734902147197</v>
      </c>
      <c r="F1169">
        <v>0</v>
      </c>
      <c r="G1169" t="s">
        <v>48</v>
      </c>
      <c r="H1169">
        <v>9.9999999999999995E-7</v>
      </c>
      <c r="I1169">
        <v>16</v>
      </c>
      <c r="J1169">
        <v>30</v>
      </c>
    </row>
    <row r="1170" spans="1:10" x14ac:dyDescent="0.2">
      <c r="A1170">
        <v>42</v>
      </c>
      <c r="B1170">
        <v>90</v>
      </c>
      <c r="C1170">
        <v>1</v>
      </c>
      <c r="D1170">
        <v>0.23280000000000001</v>
      </c>
      <c r="E1170">
        <v>3.2916693333536302</v>
      </c>
      <c r="F1170">
        <v>0</v>
      </c>
      <c r="G1170" t="s">
        <v>48</v>
      </c>
      <c r="H1170">
        <v>1E-3</v>
      </c>
      <c r="I1170">
        <v>66</v>
      </c>
      <c r="J1170">
        <v>30</v>
      </c>
    </row>
    <row r="1171" spans="1:10" x14ac:dyDescent="0.2">
      <c r="A1171">
        <v>42</v>
      </c>
      <c r="B1171">
        <v>90</v>
      </c>
      <c r="C1171">
        <v>1</v>
      </c>
      <c r="D1171">
        <v>0.2394</v>
      </c>
      <c r="E1171">
        <v>4.89740384416654</v>
      </c>
      <c r="F1171">
        <v>0</v>
      </c>
      <c r="G1171" t="s">
        <v>48</v>
      </c>
      <c r="H1171">
        <v>1E-3</v>
      </c>
      <c r="I1171">
        <v>56</v>
      </c>
      <c r="J1171">
        <v>30</v>
      </c>
    </row>
    <row r="1172" spans="1:10" x14ac:dyDescent="0.2">
      <c r="A1172">
        <v>89</v>
      </c>
      <c r="B1172">
        <v>70</v>
      </c>
      <c r="C1172">
        <v>1</v>
      </c>
      <c r="D1172">
        <v>0.21879999999999999</v>
      </c>
      <c r="E1172">
        <v>47.344995642080903</v>
      </c>
      <c r="F1172">
        <v>0</v>
      </c>
      <c r="G1172" t="s">
        <v>48</v>
      </c>
      <c r="H1172">
        <v>9.9999999999999995E-7</v>
      </c>
      <c r="I1172">
        <v>16</v>
      </c>
      <c r="J1172">
        <v>30</v>
      </c>
    </row>
    <row r="1173" spans="1:10" x14ac:dyDescent="0.2">
      <c r="A1173">
        <v>42</v>
      </c>
      <c r="B1173">
        <v>90</v>
      </c>
      <c r="C1173">
        <v>1</v>
      </c>
      <c r="D1173">
        <v>0.19919999999999999</v>
      </c>
      <c r="E1173">
        <v>5.5487129380926401</v>
      </c>
      <c r="F1173">
        <v>0</v>
      </c>
      <c r="G1173" t="s">
        <v>48</v>
      </c>
      <c r="H1173">
        <v>1E-3</v>
      </c>
      <c r="I1173">
        <v>16</v>
      </c>
      <c r="J1173">
        <v>30</v>
      </c>
    </row>
    <row r="1174" spans="1:10" x14ac:dyDescent="0.2">
      <c r="A1174">
        <v>89</v>
      </c>
      <c r="B1174">
        <v>90</v>
      </c>
      <c r="C1174">
        <v>1</v>
      </c>
      <c r="D1174">
        <v>0.2283</v>
      </c>
      <c r="E1174">
        <v>3.57431326713413</v>
      </c>
      <c r="F1174">
        <v>0</v>
      </c>
      <c r="G1174" t="s">
        <v>48</v>
      </c>
      <c r="H1174">
        <v>1E-3</v>
      </c>
      <c r="I1174">
        <v>66</v>
      </c>
      <c r="J1174">
        <v>30</v>
      </c>
    </row>
    <row r="1175" spans="1:10" x14ac:dyDescent="0.2">
      <c r="A1175">
        <v>138</v>
      </c>
      <c r="B1175">
        <v>70</v>
      </c>
      <c r="C1175">
        <v>1</v>
      </c>
      <c r="D1175">
        <v>0.1928</v>
      </c>
      <c r="E1175">
        <v>49.786977786105098</v>
      </c>
      <c r="F1175">
        <v>0</v>
      </c>
      <c r="G1175" t="s">
        <v>48</v>
      </c>
      <c r="H1175">
        <v>9.9999999999999995E-7</v>
      </c>
      <c r="I1175">
        <v>16</v>
      </c>
      <c r="J1175">
        <v>30</v>
      </c>
    </row>
    <row r="1176" spans="1:10" x14ac:dyDescent="0.2">
      <c r="A1176">
        <v>89</v>
      </c>
      <c r="B1176">
        <v>90</v>
      </c>
      <c r="C1176">
        <v>1</v>
      </c>
      <c r="D1176">
        <v>0.2041</v>
      </c>
      <c r="E1176">
        <v>5.4912328100763199</v>
      </c>
      <c r="F1176">
        <v>0</v>
      </c>
      <c r="G1176" t="s">
        <v>48</v>
      </c>
      <c r="H1176">
        <v>1E-3</v>
      </c>
      <c r="I1176">
        <v>56</v>
      </c>
      <c r="J1176">
        <v>30</v>
      </c>
    </row>
    <row r="1177" spans="1:10" x14ac:dyDescent="0.2">
      <c r="A1177">
        <v>42</v>
      </c>
      <c r="B1177">
        <v>90</v>
      </c>
      <c r="C1177">
        <v>1</v>
      </c>
      <c r="D1177">
        <v>0.1923</v>
      </c>
      <c r="E1177">
        <v>10.917919376864999</v>
      </c>
      <c r="F1177">
        <v>0</v>
      </c>
      <c r="G1177" t="s">
        <v>48</v>
      </c>
      <c r="H1177">
        <v>1E-4</v>
      </c>
      <c r="I1177">
        <v>66</v>
      </c>
      <c r="J1177">
        <v>30</v>
      </c>
    </row>
    <row r="1178" spans="1:10" x14ac:dyDescent="0.2">
      <c r="A1178">
        <v>138</v>
      </c>
      <c r="B1178">
        <v>90</v>
      </c>
      <c r="C1178">
        <v>1</v>
      </c>
      <c r="D1178">
        <v>0.27200000000000002</v>
      </c>
      <c r="E1178">
        <v>4.0121557889506203</v>
      </c>
      <c r="F1178">
        <v>0</v>
      </c>
      <c r="G1178" t="s">
        <v>48</v>
      </c>
      <c r="H1178">
        <v>1E-3</v>
      </c>
      <c r="I1178">
        <v>66</v>
      </c>
      <c r="J1178">
        <v>30</v>
      </c>
    </row>
    <row r="1179" spans="1:10" x14ac:dyDescent="0.2">
      <c r="A1179">
        <v>89</v>
      </c>
      <c r="B1179">
        <v>90</v>
      </c>
      <c r="C1179">
        <v>1</v>
      </c>
      <c r="D1179">
        <v>0.2697</v>
      </c>
      <c r="E1179">
        <v>4.0085443747229803</v>
      </c>
      <c r="F1179">
        <v>0</v>
      </c>
      <c r="G1179" t="s">
        <v>48</v>
      </c>
      <c r="H1179">
        <v>1E-3</v>
      </c>
      <c r="I1179">
        <v>16</v>
      </c>
      <c r="J1179">
        <v>30</v>
      </c>
    </row>
    <row r="1180" spans="1:10" x14ac:dyDescent="0.2">
      <c r="A1180">
        <v>15</v>
      </c>
      <c r="B1180">
        <v>60</v>
      </c>
      <c r="C1180">
        <v>1</v>
      </c>
      <c r="D1180">
        <v>0.1865</v>
      </c>
      <c r="E1180">
        <v>94.348972589708794</v>
      </c>
      <c r="F1180">
        <v>0</v>
      </c>
      <c r="G1180" t="s">
        <v>48</v>
      </c>
      <c r="H1180">
        <v>9.9999999999999995E-7</v>
      </c>
      <c r="I1180">
        <v>66</v>
      </c>
      <c r="J1180">
        <v>30</v>
      </c>
    </row>
    <row r="1181" spans="1:10" x14ac:dyDescent="0.2">
      <c r="A1181">
        <v>42</v>
      </c>
      <c r="B1181">
        <v>90</v>
      </c>
      <c r="C1181">
        <v>1</v>
      </c>
      <c r="D1181">
        <v>0.2001</v>
      </c>
      <c r="E1181">
        <v>9.4907636218704194</v>
      </c>
      <c r="F1181">
        <v>0</v>
      </c>
      <c r="G1181" t="s">
        <v>48</v>
      </c>
      <c r="H1181">
        <v>1E-4</v>
      </c>
      <c r="I1181">
        <v>56</v>
      </c>
      <c r="J1181">
        <v>30</v>
      </c>
    </row>
    <row r="1182" spans="1:10" x14ac:dyDescent="0.2">
      <c r="A1182">
        <v>138</v>
      </c>
      <c r="B1182">
        <v>90</v>
      </c>
      <c r="C1182">
        <v>1</v>
      </c>
      <c r="D1182">
        <v>0.2286</v>
      </c>
      <c r="E1182">
        <v>5.9174545630812601</v>
      </c>
      <c r="F1182">
        <v>0</v>
      </c>
      <c r="G1182" t="s">
        <v>48</v>
      </c>
      <c r="H1182">
        <v>1E-3</v>
      </c>
      <c r="I1182">
        <v>56</v>
      </c>
      <c r="J1182">
        <v>30</v>
      </c>
    </row>
    <row r="1183" spans="1:10" x14ac:dyDescent="0.2">
      <c r="A1183">
        <v>89</v>
      </c>
      <c r="B1183">
        <v>90</v>
      </c>
      <c r="C1183">
        <v>1</v>
      </c>
      <c r="D1183">
        <v>0.21360000000000001</v>
      </c>
      <c r="E1183">
        <v>7.7879743487574098</v>
      </c>
      <c r="F1183">
        <v>0</v>
      </c>
      <c r="G1183" t="s">
        <v>48</v>
      </c>
      <c r="H1183">
        <v>1E-4</v>
      </c>
      <c r="I1183">
        <v>66</v>
      </c>
      <c r="J1183">
        <v>30</v>
      </c>
    </row>
    <row r="1184" spans="1:10" x14ac:dyDescent="0.2">
      <c r="A1184">
        <v>138</v>
      </c>
      <c r="B1184">
        <v>90</v>
      </c>
      <c r="C1184">
        <v>1</v>
      </c>
      <c r="D1184">
        <v>0.20979999999999999</v>
      </c>
      <c r="E1184">
        <v>5.4393776948563701</v>
      </c>
      <c r="F1184">
        <v>0</v>
      </c>
      <c r="G1184" t="s">
        <v>48</v>
      </c>
      <c r="H1184">
        <v>1E-3</v>
      </c>
      <c r="I1184">
        <v>16</v>
      </c>
      <c r="J1184">
        <v>30</v>
      </c>
    </row>
    <row r="1185" spans="1:10" x14ac:dyDescent="0.2">
      <c r="A1185">
        <v>42</v>
      </c>
      <c r="B1185">
        <v>90</v>
      </c>
      <c r="C1185">
        <v>1</v>
      </c>
      <c r="D1185">
        <v>0.22320000000000001</v>
      </c>
      <c r="E1185">
        <v>10.2430052040144</v>
      </c>
      <c r="F1185">
        <v>0</v>
      </c>
      <c r="G1185" t="s">
        <v>48</v>
      </c>
      <c r="H1185">
        <v>1E-4</v>
      </c>
      <c r="I1185">
        <v>16</v>
      </c>
      <c r="J1185">
        <v>30</v>
      </c>
    </row>
    <row r="1186" spans="1:10" x14ac:dyDescent="0.2">
      <c r="A1186">
        <v>89</v>
      </c>
      <c r="B1186">
        <v>90</v>
      </c>
      <c r="C1186">
        <v>1</v>
      </c>
      <c r="D1186">
        <v>0.23</v>
      </c>
      <c r="E1186">
        <v>7.1999892499297804</v>
      </c>
      <c r="F1186">
        <v>0</v>
      </c>
      <c r="G1186" t="s">
        <v>48</v>
      </c>
      <c r="H1186">
        <v>1E-4</v>
      </c>
      <c r="I1186">
        <v>56</v>
      </c>
      <c r="J1186">
        <v>30</v>
      </c>
    </row>
    <row r="1187" spans="1:10" x14ac:dyDescent="0.2">
      <c r="A1187">
        <v>138</v>
      </c>
      <c r="B1187">
        <v>90</v>
      </c>
      <c r="C1187">
        <v>1</v>
      </c>
      <c r="D1187">
        <v>0.18149999999999999</v>
      </c>
      <c r="E1187">
        <v>10.2736299908719</v>
      </c>
      <c r="F1187">
        <v>0</v>
      </c>
      <c r="G1187" t="s">
        <v>48</v>
      </c>
      <c r="H1187">
        <v>1E-4</v>
      </c>
      <c r="I1187">
        <v>66</v>
      </c>
      <c r="J1187">
        <v>30</v>
      </c>
    </row>
    <row r="1188" spans="1:10" x14ac:dyDescent="0.2">
      <c r="A1188">
        <v>89</v>
      </c>
      <c r="B1188">
        <v>90</v>
      </c>
      <c r="C1188">
        <v>1</v>
      </c>
      <c r="D1188">
        <v>0.23960000000000001</v>
      </c>
      <c r="E1188">
        <v>7.2873122761957303</v>
      </c>
      <c r="F1188">
        <v>0</v>
      </c>
      <c r="G1188" t="s">
        <v>48</v>
      </c>
      <c r="H1188">
        <v>1E-4</v>
      </c>
      <c r="I1188">
        <v>16</v>
      </c>
      <c r="J1188">
        <v>30</v>
      </c>
    </row>
    <row r="1189" spans="1:10" x14ac:dyDescent="0.2">
      <c r="A1189">
        <v>42</v>
      </c>
      <c r="B1189">
        <v>90</v>
      </c>
      <c r="C1189">
        <v>1</v>
      </c>
      <c r="D1189">
        <v>0.2505</v>
      </c>
      <c r="E1189">
        <v>14.8424929510802</v>
      </c>
      <c r="F1189">
        <v>0</v>
      </c>
      <c r="G1189" t="s">
        <v>48</v>
      </c>
      <c r="H1189">
        <v>1.0000000000000001E-5</v>
      </c>
      <c r="I1189">
        <v>66</v>
      </c>
      <c r="J1189">
        <v>30</v>
      </c>
    </row>
    <row r="1190" spans="1:10" x14ac:dyDescent="0.2">
      <c r="A1190">
        <v>138</v>
      </c>
      <c r="B1190">
        <v>90</v>
      </c>
      <c r="C1190">
        <v>1</v>
      </c>
      <c r="D1190">
        <v>0.21079999999999999</v>
      </c>
      <c r="E1190">
        <v>10.382584669161499</v>
      </c>
      <c r="F1190">
        <v>0</v>
      </c>
      <c r="G1190" t="s">
        <v>48</v>
      </c>
      <c r="H1190">
        <v>1E-4</v>
      </c>
      <c r="I1190">
        <v>56</v>
      </c>
      <c r="J1190">
        <v>30</v>
      </c>
    </row>
    <row r="1191" spans="1:10" x14ac:dyDescent="0.2">
      <c r="A1191">
        <v>0</v>
      </c>
      <c r="B1191">
        <v>60</v>
      </c>
      <c r="C1191">
        <v>1</v>
      </c>
      <c r="D1191">
        <v>0.161</v>
      </c>
      <c r="E1191">
        <v>123.603812435176</v>
      </c>
      <c r="F1191">
        <v>0</v>
      </c>
      <c r="G1191" t="s">
        <v>48</v>
      </c>
      <c r="H1191">
        <v>9.9999999999999995E-7</v>
      </c>
      <c r="I1191">
        <v>66</v>
      </c>
      <c r="J1191">
        <v>30</v>
      </c>
    </row>
    <row r="1192" spans="1:10" x14ac:dyDescent="0.2">
      <c r="A1192">
        <v>89</v>
      </c>
      <c r="B1192">
        <v>90</v>
      </c>
      <c r="C1192">
        <v>1</v>
      </c>
      <c r="D1192">
        <v>0.25779999999999997</v>
      </c>
      <c r="E1192">
        <v>13.8508050339296</v>
      </c>
      <c r="F1192">
        <v>0</v>
      </c>
      <c r="G1192" t="s">
        <v>48</v>
      </c>
      <c r="H1192">
        <v>1.0000000000000001E-5</v>
      </c>
      <c r="I1192">
        <v>66</v>
      </c>
      <c r="J1192">
        <v>30</v>
      </c>
    </row>
    <row r="1193" spans="1:10" x14ac:dyDescent="0.2">
      <c r="A1193">
        <v>138</v>
      </c>
      <c r="B1193">
        <v>90</v>
      </c>
      <c r="C1193">
        <v>1</v>
      </c>
      <c r="D1193">
        <v>0.2301</v>
      </c>
      <c r="E1193">
        <v>10.1528421170078</v>
      </c>
      <c r="F1193">
        <v>0</v>
      </c>
      <c r="G1193" t="s">
        <v>48</v>
      </c>
      <c r="H1193">
        <v>1E-4</v>
      </c>
      <c r="I1193">
        <v>16</v>
      </c>
      <c r="J1193">
        <v>30</v>
      </c>
    </row>
    <row r="1194" spans="1:10" x14ac:dyDescent="0.2">
      <c r="A1194">
        <v>42</v>
      </c>
      <c r="B1194">
        <v>90</v>
      </c>
      <c r="C1194">
        <v>1</v>
      </c>
      <c r="D1194">
        <v>0.21829999999999999</v>
      </c>
      <c r="E1194">
        <v>13.8121355348266</v>
      </c>
      <c r="F1194">
        <v>0</v>
      </c>
      <c r="G1194" t="s">
        <v>48</v>
      </c>
      <c r="H1194">
        <v>1.0000000000000001E-5</v>
      </c>
      <c r="I1194">
        <v>56</v>
      </c>
      <c r="J1194">
        <v>30</v>
      </c>
    </row>
    <row r="1195" spans="1:10" x14ac:dyDescent="0.2">
      <c r="A1195">
        <v>89</v>
      </c>
      <c r="B1195">
        <v>90</v>
      </c>
      <c r="C1195">
        <v>1</v>
      </c>
      <c r="D1195">
        <v>0.23369999999999999</v>
      </c>
      <c r="E1195">
        <v>11.117022125050401</v>
      </c>
      <c r="F1195">
        <v>0</v>
      </c>
      <c r="G1195" t="s">
        <v>48</v>
      </c>
      <c r="H1195">
        <v>1.0000000000000001E-5</v>
      </c>
      <c r="I1195">
        <v>56</v>
      </c>
      <c r="J1195">
        <v>30</v>
      </c>
    </row>
    <row r="1196" spans="1:10" x14ac:dyDescent="0.2">
      <c r="A1196">
        <v>42</v>
      </c>
      <c r="B1196">
        <v>90</v>
      </c>
      <c r="C1196">
        <v>1</v>
      </c>
      <c r="D1196">
        <v>0.2213</v>
      </c>
      <c r="E1196">
        <v>12.312179795932</v>
      </c>
      <c r="F1196">
        <v>0</v>
      </c>
      <c r="G1196" t="s">
        <v>48</v>
      </c>
      <c r="H1196">
        <v>1.0000000000000001E-5</v>
      </c>
      <c r="I1196">
        <v>16</v>
      </c>
      <c r="J1196">
        <v>30</v>
      </c>
    </row>
    <row r="1197" spans="1:10" x14ac:dyDescent="0.2">
      <c r="A1197">
        <v>138</v>
      </c>
      <c r="B1197">
        <v>90</v>
      </c>
      <c r="C1197">
        <v>1</v>
      </c>
      <c r="D1197">
        <v>0.25609999999999999</v>
      </c>
      <c r="E1197">
        <v>12.8473133589141</v>
      </c>
      <c r="F1197">
        <v>0</v>
      </c>
      <c r="G1197" t="s">
        <v>48</v>
      </c>
      <c r="H1197">
        <v>1.0000000000000001E-5</v>
      </c>
      <c r="I1197">
        <v>66</v>
      </c>
      <c r="J1197">
        <v>30</v>
      </c>
    </row>
    <row r="1198" spans="1:10" x14ac:dyDescent="0.2">
      <c r="A1198">
        <v>89</v>
      </c>
      <c r="B1198">
        <v>90</v>
      </c>
      <c r="C1198">
        <v>1</v>
      </c>
      <c r="D1198">
        <v>0.22989999999999999</v>
      </c>
      <c r="E1198">
        <v>13.3063467000611</v>
      </c>
      <c r="F1198">
        <v>0</v>
      </c>
      <c r="G1198" t="s">
        <v>48</v>
      </c>
      <c r="H1198">
        <v>1.0000000000000001E-5</v>
      </c>
      <c r="I1198">
        <v>16</v>
      </c>
      <c r="J1198">
        <v>30</v>
      </c>
    </row>
    <row r="1199" spans="1:10" x14ac:dyDescent="0.2">
      <c r="A1199">
        <v>138</v>
      </c>
      <c r="B1199">
        <v>90</v>
      </c>
      <c r="C1199">
        <v>1</v>
      </c>
      <c r="D1199">
        <v>0.2392</v>
      </c>
      <c r="E1199">
        <v>11.9352329806424</v>
      </c>
      <c r="F1199">
        <v>0</v>
      </c>
      <c r="G1199" t="s">
        <v>48</v>
      </c>
      <c r="H1199">
        <v>1.0000000000000001E-5</v>
      </c>
      <c r="I1199">
        <v>56</v>
      </c>
      <c r="J1199">
        <v>30</v>
      </c>
    </row>
    <row r="1200" spans="1:10" x14ac:dyDescent="0.2">
      <c r="A1200">
        <v>138</v>
      </c>
      <c r="B1200">
        <v>90</v>
      </c>
      <c r="C1200">
        <v>1</v>
      </c>
      <c r="D1200">
        <v>0.24629999999999999</v>
      </c>
      <c r="E1200">
        <v>15.1263906774111</v>
      </c>
      <c r="F1200">
        <v>0</v>
      </c>
      <c r="G1200" t="s">
        <v>48</v>
      </c>
      <c r="H1200">
        <v>1.0000000000000001E-5</v>
      </c>
      <c r="I1200">
        <v>16</v>
      </c>
      <c r="J1200">
        <v>30</v>
      </c>
    </row>
    <row r="1201" spans="1:10" x14ac:dyDescent="0.2">
      <c r="A1201">
        <v>15</v>
      </c>
      <c r="B1201">
        <v>60</v>
      </c>
      <c r="C1201">
        <v>1</v>
      </c>
      <c r="D1201">
        <v>0.1835</v>
      </c>
      <c r="E1201">
        <v>110.298141757957</v>
      </c>
      <c r="F1201">
        <v>0</v>
      </c>
      <c r="G1201" t="s">
        <v>48</v>
      </c>
      <c r="H1201">
        <v>9.9999999999999995E-7</v>
      </c>
      <c r="I1201">
        <v>56</v>
      </c>
      <c r="J1201">
        <v>30</v>
      </c>
    </row>
    <row r="1202" spans="1:10" x14ac:dyDescent="0.2">
      <c r="A1202">
        <v>89</v>
      </c>
      <c r="B1202">
        <v>90</v>
      </c>
      <c r="C1202">
        <v>1</v>
      </c>
      <c r="D1202">
        <v>0.26050000000000001</v>
      </c>
      <c r="E1202">
        <v>67.229660387150901</v>
      </c>
      <c r="F1202">
        <v>0</v>
      </c>
      <c r="G1202" t="s">
        <v>48</v>
      </c>
      <c r="H1202">
        <v>9.9999999999999995E-7</v>
      </c>
      <c r="I1202">
        <v>66</v>
      </c>
      <c r="J1202">
        <v>30</v>
      </c>
    </row>
    <row r="1203" spans="1:10" x14ac:dyDescent="0.2">
      <c r="A1203">
        <v>42</v>
      </c>
      <c r="B1203">
        <v>90</v>
      </c>
      <c r="C1203">
        <v>1</v>
      </c>
      <c r="D1203">
        <v>0.20050000000000001</v>
      </c>
      <c r="E1203">
        <v>75.693259295076103</v>
      </c>
      <c r="F1203">
        <v>0</v>
      </c>
      <c r="G1203" t="s">
        <v>48</v>
      </c>
      <c r="H1203">
        <v>9.9999999999999995E-7</v>
      </c>
      <c r="I1203">
        <v>66</v>
      </c>
      <c r="J1203">
        <v>30</v>
      </c>
    </row>
    <row r="1204" spans="1:10" x14ac:dyDescent="0.2">
      <c r="A1204">
        <v>0</v>
      </c>
      <c r="B1204">
        <v>60</v>
      </c>
      <c r="C1204">
        <v>1</v>
      </c>
      <c r="D1204">
        <v>0.16719999999999999</v>
      </c>
      <c r="E1204">
        <v>129.652331056073</v>
      </c>
      <c r="F1204">
        <v>0</v>
      </c>
      <c r="G1204" t="s">
        <v>48</v>
      </c>
      <c r="H1204">
        <v>9.9999999999999995E-7</v>
      </c>
      <c r="I1204">
        <v>56</v>
      </c>
      <c r="J1204">
        <v>30</v>
      </c>
    </row>
    <row r="1205" spans="1:10" x14ac:dyDescent="0.2">
      <c r="A1205">
        <v>138</v>
      </c>
      <c r="B1205">
        <v>90</v>
      </c>
      <c r="C1205">
        <v>1</v>
      </c>
      <c r="D1205">
        <v>0.218</v>
      </c>
      <c r="E1205">
        <v>70.141424342989893</v>
      </c>
      <c r="F1205">
        <v>0</v>
      </c>
      <c r="G1205" t="s">
        <v>48</v>
      </c>
      <c r="H1205">
        <v>9.9999999999999995E-7</v>
      </c>
      <c r="I1205">
        <v>66</v>
      </c>
      <c r="J1205">
        <v>30</v>
      </c>
    </row>
    <row r="1206" spans="1:10" x14ac:dyDescent="0.2">
      <c r="A1206">
        <v>42</v>
      </c>
      <c r="B1206">
        <v>90</v>
      </c>
      <c r="C1206">
        <v>1</v>
      </c>
      <c r="D1206">
        <v>0.25629999999999997</v>
      </c>
      <c r="E1206">
        <v>57.512274084147002</v>
      </c>
      <c r="F1206">
        <v>0</v>
      </c>
      <c r="G1206" t="s">
        <v>48</v>
      </c>
      <c r="H1206">
        <v>9.9999999999999995E-7</v>
      </c>
      <c r="I1206">
        <v>56</v>
      </c>
      <c r="J1206">
        <v>30</v>
      </c>
    </row>
    <row r="1207" spans="1:10" x14ac:dyDescent="0.2">
      <c r="A1207">
        <v>138</v>
      </c>
      <c r="B1207">
        <v>90</v>
      </c>
      <c r="C1207">
        <v>1</v>
      </c>
      <c r="D1207">
        <v>0.2555</v>
      </c>
      <c r="E1207">
        <v>42.886603985913098</v>
      </c>
      <c r="F1207">
        <v>0</v>
      </c>
      <c r="G1207" t="s">
        <v>48</v>
      </c>
      <c r="H1207">
        <v>9.9999999999999995E-7</v>
      </c>
      <c r="I1207">
        <v>56</v>
      </c>
      <c r="J1207">
        <v>30</v>
      </c>
    </row>
    <row r="1208" spans="1:10" x14ac:dyDescent="0.2">
      <c r="A1208">
        <v>15</v>
      </c>
      <c r="B1208">
        <v>60</v>
      </c>
      <c r="C1208">
        <v>1</v>
      </c>
      <c r="D1208">
        <v>0.2019</v>
      </c>
      <c r="E1208">
        <v>112.745987868402</v>
      </c>
      <c r="F1208">
        <v>0</v>
      </c>
      <c r="G1208" t="s">
        <v>48</v>
      </c>
      <c r="H1208">
        <v>9.9999999999999995E-7</v>
      </c>
      <c r="I1208">
        <v>16</v>
      </c>
      <c r="J1208">
        <v>30</v>
      </c>
    </row>
    <row r="1209" spans="1:10" x14ac:dyDescent="0.2">
      <c r="A1209">
        <v>15</v>
      </c>
      <c r="B1209">
        <v>70</v>
      </c>
      <c r="C1209">
        <v>1</v>
      </c>
      <c r="D1209">
        <v>0.2021</v>
      </c>
      <c r="E1209">
        <v>7.1880521061830196</v>
      </c>
      <c r="F1209">
        <v>0</v>
      </c>
      <c r="G1209" t="s">
        <v>48</v>
      </c>
      <c r="H1209">
        <v>1E-3</v>
      </c>
      <c r="I1209">
        <v>66</v>
      </c>
      <c r="J1209">
        <v>30</v>
      </c>
    </row>
    <row r="1210" spans="1:10" x14ac:dyDescent="0.2">
      <c r="A1210">
        <v>89</v>
      </c>
      <c r="B1210">
        <v>90</v>
      </c>
      <c r="C1210">
        <v>1</v>
      </c>
      <c r="D1210">
        <v>0.27010000000000001</v>
      </c>
      <c r="E1210">
        <v>94.239199410192597</v>
      </c>
      <c r="F1210">
        <v>0</v>
      </c>
      <c r="G1210" t="s">
        <v>48</v>
      </c>
      <c r="H1210">
        <v>9.9999999999999995E-7</v>
      </c>
      <c r="I1210">
        <v>56</v>
      </c>
      <c r="J1210">
        <v>30</v>
      </c>
    </row>
    <row r="1211" spans="1:10" x14ac:dyDescent="0.2">
      <c r="A1211">
        <v>15</v>
      </c>
      <c r="B1211">
        <v>70</v>
      </c>
      <c r="C1211">
        <v>1</v>
      </c>
      <c r="D1211">
        <v>0.2147</v>
      </c>
      <c r="E1211">
        <v>9.08332063956186</v>
      </c>
      <c r="F1211">
        <v>0</v>
      </c>
      <c r="G1211" t="s">
        <v>48</v>
      </c>
      <c r="H1211">
        <v>1E-3</v>
      </c>
      <c r="I1211">
        <v>56</v>
      </c>
      <c r="J1211">
        <v>30</v>
      </c>
    </row>
    <row r="1212" spans="1:10" x14ac:dyDescent="0.2">
      <c r="A1212">
        <v>15</v>
      </c>
      <c r="B1212">
        <v>70</v>
      </c>
      <c r="C1212">
        <v>1</v>
      </c>
      <c r="D1212">
        <v>0.17499999999999999</v>
      </c>
      <c r="E1212">
        <v>12.3402492129243</v>
      </c>
      <c r="F1212">
        <v>0</v>
      </c>
      <c r="G1212" t="s">
        <v>48</v>
      </c>
      <c r="H1212">
        <v>1E-3</v>
      </c>
      <c r="I1212">
        <v>16</v>
      </c>
      <c r="J1212">
        <v>30</v>
      </c>
    </row>
    <row r="1213" spans="1:10" x14ac:dyDescent="0.2">
      <c r="A1213">
        <v>42</v>
      </c>
      <c r="B1213">
        <v>90</v>
      </c>
      <c r="C1213">
        <v>1</v>
      </c>
      <c r="D1213">
        <v>0.2324</v>
      </c>
      <c r="E1213">
        <v>66.853364033624501</v>
      </c>
      <c r="F1213">
        <v>0</v>
      </c>
      <c r="G1213" t="s">
        <v>48</v>
      </c>
      <c r="H1213">
        <v>9.9999999999999995E-7</v>
      </c>
      <c r="I1213">
        <v>16</v>
      </c>
      <c r="J1213">
        <v>30</v>
      </c>
    </row>
    <row r="1214" spans="1:10" x14ac:dyDescent="0.2">
      <c r="A1214">
        <v>138</v>
      </c>
      <c r="B1214">
        <v>90</v>
      </c>
      <c r="C1214">
        <v>1</v>
      </c>
      <c r="D1214">
        <v>0.28179999999999999</v>
      </c>
      <c r="E1214">
        <v>55.754326561000198</v>
      </c>
      <c r="F1214">
        <v>0</v>
      </c>
      <c r="G1214" t="s">
        <v>48</v>
      </c>
      <c r="H1214">
        <v>9.9999999999999995E-7</v>
      </c>
      <c r="I1214">
        <v>16</v>
      </c>
      <c r="J1214">
        <v>30</v>
      </c>
    </row>
    <row r="1215" spans="1:10" x14ac:dyDescent="0.2">
      <c r="A1215">
        <v>89</v>
      </c>
      <c r="B1215">
        <v>90</v>
      </c>
      <c r="C1215">
        <v>1</v>
      </c>
      <c r="D1215">
        <v>0.27610000000000001</v>
      </c>
      <c r="E1215">
        <v>40.934025603812103</v>
      </c>
      <c r="F1215">
        <v>0</v>
      </c>
      <c r="G1215" t="s">
        <v>48</v>
      </c>
      <c r="H1215">
        <v>9.9999999999999995E-7</v>
      </c>
      <c r="I1215">
        <v>16</v>
      </c>
      <c r="J1215">
        <v>30</v>
      </c>
    </row>
    <row r="1216" spans="1:10" x14ac:dyDescent="0.2">
      <c r="A1216">
        <v>15</v>
      </c>
      <c r="B1216">
        <v>70</v>
      </c>
      <c r="C1216">
        <v>1</v>
      </c>
      <c r="D1216">
        <v>0.1313</v>
      </c>
      <c r="E1216">
        <v>23.780671092215901</v>
      </c>
      <c r="F1216">
        <v>0</v>
      </c>
      <c r="G1216" t="s">
        <v>48</v>
      </c>
      <c r="H1216">
        <v>1E-4</v>
      </c>
      <c r="I1216">
        <v>66</v>
      </c>
      <c r="J1216">
        <v>30</v>
      </c>
    </row>
    <row r="1217" spans="1:10" x14ac:dyDescent="0.2">
      <c r="A1217">
        <v>0</v>
      </c>
      <c r="B1217">
        <v>60</v>
      </c>
      <c r="C1217">
        <v>1</v>
      </c>
      <c r="D1217">
        <v>0.18410000000000001</v>
      </c>
      <c r="E1217">
        <v>123.524341174867</v>
      </c>
      <c r="F1217">
        <v>0</v>
      </c>
      <c r="G1217" t="s">
        <v>48</v>
      </c>
      <c r="H1217">
        <v>9.9999999999999995E-7</v>
      </c>
      <c r="I1217">
        <v>16</v>
      </c>
      <c r="J1217">
        <v>30</v>
      </c>
    </row>
    <row r="1218" spans="1:10" x14ac:dyDescent="0.2">
      <c r="A1218">
        <v>15</v>
      </c>
      <c r="B1218">
        <v>70</v>
      </c>
      <c r="C1218">
        <v>1</v>
      </c>
      <c r="D1218">
        <v>0.14269999999999999</v>
      </c>
      <c r="E1218">
        <v>14.5956912077963</v>
      </c>
      <c r="F1218">
        <v>0</v>
      </c>
      <c r="G1218" t="s">
        <v>48</v>
      </c>
      <c r="H1218">
        <v>1E-4</v>
      </c>
      <c r="I1218">
        <v>56</v>
      </c>
      <c r="J1218">
        <v>30</v>
      </c>
    </row>
    <row r="1219" spans="1:10" x14ac:dyDescent="0.2">
      <c r="A1219">
        <v>0</v>
      </c>
      <c r="B1219">
        <v>70</v>
      </c>
      <c r="C1219">
        <v>1</v>
      </c>
      <c r="D1219">
        <v>0.18429999999999999</v>
      </c>
      <c r="E1219">
        <v>7.1583874193020103</v>
      </c>
      <c r="F1219">
        <v>0</v>
      </c>
      <c r="G1219" t="s">
        <v>48</v>
      </c>
      <c r="H1219">
        <v>1E-3</v>
      </c>
      <c r="I1219">
        <v>66</v>
      </c>
      <c r="J1219">
        <v>30</v>
      </c>
    </row>
    <row r="1220" spans="1:10" x14ac:dyDescent="0.2">
      <c r="A1220">
        <v>0</v>
      </c>
      <c r="B1220">
        <v>70</v>
      </c>
      <c r="C1220">
        <v>1</v>
      </c>
      <c r="D1220">
        <v>0.21</v>
      </c>
      <c r="E1220">
        <v>10.3585839211009</v>
      </c>
      <c r="F1220">
        <v>0</v>
      </c>
      <c r="G1220" t="s">
        <v>48</v>
      </c>
      <c r="H1220">
        <v>1E-3</v>
      </c>
      <c r="I1220">
        <v>56</v>
      </c>
      <c r="J1220">
        <v>30</v>
      </c>
    </row>
    <row r="1221" spans="1:10" x14ac:dyDescent="0.2">
      <c r="A1221">
        <v>15</v>
      </c>
      <c r="B1221">
        <v>70</v>
      </c>
      <c r="C1221">
        <v>1</v>
      </c>
      <c r="D1221">
        <v>0.18129999999999999</v>
      </c>
      <c r="E1221">
        <v>20.9707660637795</v>
      </c>
      <c r="F1221">
        <v>0</v>
      </c>
      <c r="G1221" t="s">
        <v>48</v>
      </c>
      <c r="H1221">
        <v>1E-4</v>
      </c>
      <c r="I1221">
        <v>16</v>
      </c>
      <c r="J1221">
        <v>30</v>
      </c>
    </row>
    <row r="1222" spans="1:10" x14ac:dyDescent="0.2">
      <c r="A1222">
        <v>0</v>
      </c>
      <c r="B1222">
        <v>70</v>
      </c>
      <c r="C1222">
        <v>1</v>
      </c>
      <c r="D1222">
        <v>0.17480000000000001</v>
      </c>
      <c r="E1222">
        <v>8.8141139619983697</v>
      </c>
      <c r="F1222">
        <v>0</v>
      </c>
      <c r="G1222" t="s">
        <v>48</v>
      </c>
      <c r="H1222">
        <v>1E-3</v>
      </c>
      <c r="I1222">
        <v>16</v>
      </c>
      <c r="J1222">
        <v>30</v>
      </c>
    </row>
    <row r="1223" spans="1:10" x14ac:dyDescent="0.2">
      <c r="A1223">
        <v>0</v>
      </c>
      <c r="B1223">
        <v>70</v>
      </c>
      <c r="C1223">
        <v>1</v>
      </c>
      <c r="D1223">
        <v>0.14149999999999999</v>
      </c>
      <c r="E1223">
        <v>18.537185729015601</v>
      </c>
      <c r="F1223">
        <v>0</v>
      </c>
      <c r="G1223" t="s">
        <v>48</v>
      </c>
      <c r="H1223">
        <v>1E-4</v>
      </c>
      <c r="I1223">
        <v>66</v>
      </c>
      <c r="J1223">
        <v>30</v>
      </c>
    </row>
    <row r="1224" spans="1:10" x14ac:dyDescent="0.2">
      <c r="A1224">
        <v>15</v>
      </c>
      <c r="B1224">
        <v>70</v>
      </c>
      <c r="C1224">
        <v>1</v>
      </c>
      <c r="D1224">
        <v>0.19239999999999999</v>
      </c>
      <c r="E1224">
        <v>31.259489905089101</v>
      </c>
      <c r="F1224">
        <v>0</v>
      </c>
      <c r="G1224" t="s">
        <v>48</v>
      </c>
      <c r="H1224">
        <v>1.0000000000000001E-5</v>
      </c>
      <c r="I1224">
        <v>66</v>
      </c>
      <c r="J1224">
        <v>30</v>
      </c>
    </row>
    <row r="1225" spans="1:10" x14ac:dyDescent="0.2">
      <c r="A1225">
        <v>0</v>
      </c>
      <c r="B1225">
        <v>70</v>
      </c>
      <c r="C1225">
        <v>1</v>
      </c>
      <c r="D1225">
        <v>0.16839999999999999</v>
      </c>
      <c r="E1225">
        <v>15.8619728670455</v>
      </c>
      <c r="F1225">
        <v>0</v>
      </c>
      <c r="G1225" t="s">
        <v>48</v>
      </c>
      <c r="H1225">
        <v>1E-4</v>
      </c>
      <c r="I1225">
        <v>56</v>
      </c>
      <c r="J1225">
        <v>30</v>
      </c>
    </row>
    <row r="1226" spans="1:10" x14ac:dyDescent="0.2">
      <c r="A1226">
        <v>0</v>
      </c>
      <c r="B1226">
        <v>70</v>
      </c>
      <c r="C1226">
        <v>1</v>
      </c>
      <c r="D1226">
        <v>0.1855</v>
      </c>
      <c r="E1226">
        <v>18.075495488941598</v>
      </c>
      <c r="F1226">
        <v>0</v>
      </c>
      <c r="G1226" t="s">
        <v>48</v>
      </c>
      <c r="H1226">
        <v>1E-4</v>
      </c>
      <c r="I1226">
        <v>16</v>
      </c>
      <c r="J1226">
        <v>30</v>
      </c>
    </row>
    <row r="1227" spans="1:10" x14ac:dyDescent="0.2">
      <c r="A1227">
        <v>15</v>
      </c>
      <c r="B1227">
        <v>70</v>
      </c>
      <c r="C1227">
        <v>1</v>
      </c>
      <c r="D1227">
        <v>0.19139999999999999</v>
      </c>
      <c r="E1227">
        <v>29.684229066129699</v>
      </c>
      <c r="F1227">
        <v>0</v>
      </c>
      <c r="G1227" t="s">
        <v>48</v>
      </c>
      <c r="H1227">
        <v>1.0000000000000001E-5</v>
      </c>
      <c r="I1227">
        <v>56</v>
      </c>
      <c r="J1227">
        <v>30</v>
      </c>
    </row>
    <row r="1228" spans="1:10" x14ac:dyDescent="0.2">
      <c r="A1228">
        <v>15</v>
      </c>
      <c r="B1228">
        <v>70</v>
      </c>
      <c r="C1228">
        <v>1</v>
      </c>
      <c r="D1228">
        <v>0.17150000000000001</v>
      </c>
      <c r="E1228">
        <v>29.473041739780399</v>
      </c>
      <c r="F1228">
        <v>0</v>
      </c>
      <c r="G1228" t="s">
        <v>48</v>
      </c>
      <c r="H1228">
        <v>1.0000000000000001E-5</v>
      </c>
      <c r="I1228">
        <v>16</v>
      </c>
      <c r="J1228">
        <v>30</v>
      </c>
    </row>
    <row r="1229" spans="1:10" x14ac:dyDescent="0.2">
      <c r="A1229">
        <v>0</v>
      </c>
      <c r="B1229">
        <v>70</v>
      </c>
      <c r="C1229">
        <v>1</v>
      </c>
      <c r="D1229">
        <v>0.16500000000000001</v>
      </c>
      <c r="E1229">
        <v>42.218354544136602</v>
      </c>
      <c r="F1229">
        <v>0</v>
      </c>
      <c r="G1229" t="s">
        <v>48</v>
      </c>
      <c r="H1229">
        <v>1.0000000000000001E-5</v>
      </c>
      <c r="I1229">
        <v>66</v>
      </c>
      <c r="J1229">
        <v>30</v>
      </c>
    </row>
    <row r="1230" spans="1:10" x14ac:dyDescent="0.2">
      <c r="A1230">
        <v>0</v>
      </c>
      <c r="B1230">
        <v>70</v>
      </c>
      <c r="C1230">
        <v>1</v>
      </c>
      <c r="D1230">
        <v>0.1641</v>
      </c>
      <c r="E1230">
        <v>33.8952458431012</v>
      </c>
      <c r="F1230">
        <v>0</v>
      </c>
      <c r="G1230" t="s">
        <v>48</v>
      </c>
      <c r="H1230">
        <v>1.0000000000000001E-5</v>
      </c>
      <c r="I1230">
        <v>56</v>
      </c>
      <c r="J1230">
        <v>30</v>
      </c>
    </row>
    <row r="1231" spans="1:10" x14ac:dyDescent="0.2">
      <c r="A1231">
        <v>0</v>
      </c>
      <c r="B1231">
        <v>70</v>
      </c>
      <c r="C1231">
        <v>1</v>
      </c>
      <c r="D1231">
        <v>0.19270000000000001</v>
      </c>
      <c r="E1231">
        <v>35.933433807920601</v>
      </c>
      <c r="F1231">
        <v>0</v>
      </c>
      <c r="G1231" t="s">
        <v>48</v>
      </c>
      <c r="H1231">
        <v>1.0000000000000001E-5</v>
      </c>
      <c r="I1231">
        <v>16</v>
      </c>
      <c r="J1231">
        <v>30</v>
      </c>
    </row>
    <row r="1232" spans="1:10" x14ac:dyDescent="0.2">
      <c r="A1232">
        <v>15</v>
      </c>
      <c r="B1232">
        <v>70</v>
      </c>
      <c r="C1232">
        <v>1</v>
      </c>
      <c r="D1232">
        <v>0.19489999999999999</v>
      </c>
      <c r="E1232">
        <v>207.768565366975</v>
      </c>
      <c r="F1232">
        <v>0</v>
      </c>
      <c r="G1232" t="s">
        <v>48</v>
      </c>
      <c r="H1232">
        <v>9.9999999999999995E-7</v>
      </c>
      <c r="I1232">
        <v>66</v>
      </c>
      <c r="J1232">
        <v>30</v>
      </c>
    </row>
    <row r="1233" spans="1:10" x14ac:dyDescent="0.2">
      <c r="A1233">
        <v>0</v>
      </c>
      <c r="B1233">
        <v>70</v>
      </c>
      <c r="C1233">
        <v>1</v>
      </c>
      <c r="D1233">
        <v>0.20430000000000001</v>
      </c>
      <c r="E1233">
        <v>141.965500525664</v>
      </c>
      <c r="F1233">
        <v>0</v>
      </c>
      <c r="G1233" t="s">
        <v>48</v>
      </c>
      <c r="H1233">
        <v>9.9999999999999995E-7</v>
      </c>
      <c r="I1233">
        <v>66</v>
      </c>
      <c r="J1233">
        <v>30</v>
      </c>
    </row>
    <row r="1234" spans="1:10" x14ac:dyDescent="0.2">
      <c r="A1234">
        <v>15</v>
      </c>
      <c r="B1234">
        <v>70</v>
      </c>
      <c r="C1234">
        <v>1</v>
      </c>
      <c r="D1234">
        <v>0.21560000000000001</v>
      </c>
      <c r="E1234">
        <v>220.45796092832401</v>
      </c>
      <c r="F1234">
        <v>0</v>
      </c>
      <c r="G1234" t="s">
        <v>48</v>
      </c>
      <c r="H1234">
        <v>9.9999999999999995E-7</v>
      </c>
      <c r="I1234">
        <v>56</v>
      </c>
      <c r="J1234">
        <v>30</v>
      </c>
    </row>
    <row r="1235" spans="1:10" x14ac:dyDescent="0.2">
      <c r="A1235">
        <v>0</v>
      </c>
      <c r="B1235">
        <v>70</v>
      </c>
      <c r="C1235">
        <v>1</v>
      </c>
      <c r="D1235">
        <v>0.21060000000000001</v>
      </c>
      <c r="E1235">
        <v>224.590569520369</v>
      </c>
      <c r="F1235">
        <v>0</v>
      </c>
      <c r="G1235" t="s">
        <v>48</v>
      </c>
      <c r="H1235">
        <v>9.9999999999999995E-7</v>
      </c>
      <c r="I1235">
        <v>56</v>
      </c>
      <c r="J1235">
        <v>30</v>
      </c>
    </row>
    <row r="1236" spans="1:10" x14ac:dyDescent="0.2">
      <c r="A1236">
        <v>15</v>
      </c>
      <c r="B1236">
        <v>70</v>
      </c>
      <c r="C1236">
        <v>1</v>
      </c>
      <c r="D1236">
        <v>0.22120000000000001</v>
      </c>
      <c r="E1236">
        <v>146.11819136422099</v>
      </c>
      <c r="F1236">
        <v>0</v>
      </c>
      <c r="G1236" t="s">
        <v>48</v>
      </c>
      <c r="H1236">
        <v>9.9999999999999995E-7</v>
      </c>
      <c r="I1236">
        <v>16</v>
      </c>
      <c r="J1236">
        <v>30</v>
      </c>
    </row>
    <row r="1237" spans="1:10" x14ac:dyDescent="0.2">
      <c r="A1237">
        <v>15</v>
      </c>
      <c r="B1237">
        <v>90</v>
      </c>
      <c r="C1237">
        <v>1</v>
      </c>
      <c r="D1237">
        <v>0.26290000000000002</v>
      </c>
      <c r="E1237">
        <v>8.1923728957772202</v>
      </c>
      <c r="F1237">
        <v>0</v>
      </c>
      <c r="G1237" t="s">
        <v>48</v>
      </c>
      <c r="H1237">
        <v>1E-3</v>
      </c>
      <c r="I1237">
        <v>66</v>
      </c>
      <c r="J1237">
        <v>30</v>
      </c>
    </row>
    <row r="1238" spans="1:10" x14ac:dyDescent="0.2">
      <c r="A1238">
        <v>0</v>
      </c>
      <c r="B1238">
        <v>70</v>
      </c>
      <c r="C1238">
        <v>1</v>
      </c>
      <c r="D1238">
        <v>0.22720000000000001</v>
      </c>
      <c r="E1238">
        <v>148.75577273266299</v>
      </c>
      <c r="F1238">
        <v>0</v>
      </c>
      <c r="G1238" t="s">
        <v>48</v>
      </c>
      <c r="H1238">
        <v>9.9999999999999995E-7</v>
      </c>
      <c r="I1238">
        <v>16</v>
      </c>
      <c r="J1238">
        <v>30</v>
      </c>
    </row>
    <row r="1239" spans="1:10" x14ac:dyDescent="0.2">
      <c r="A1239">
        <v>15</v>
      </c>
      <c r="B1239">
        <v>90</v>
      </c>
      <c r="C1239">
        <v>1</v>
      </c>
      <c r="D1239">
        <v>0.2225</v>
      </c>
      <c r="E1239">
        <v>17.174560288898601</v>
      </c>
      <c r="F1239">
        <v>0</v>
      </c>
      <c r="G1239" t="s">
        <v>48</v>
      </c>
      <c r="H1239">
        <v>1E-3</v>
      </c>
      <c r="I1239">
        <v>56</v>
      </c>
      <c r="J1239">
        <v>30</v>
      </c>
    </row>
    <row r="1240" spans="1:10" x14ac:dyDescent="0.2">
      <c r="A1240">
        <v>0</v>
      </c>
      <c r="B1240">
        <v>90</v>
      </c>
      <c r="C1240">
        <v>1</v>
      </c>
      <c r="D1240">
        <v>0.22409999999999999</v>
      </c>
      <c r="E1240">
        <v>4.8965110196731896</v>
      </c>
      <c r="F1240">
        <v>0</v>
      </c>
      <c r="G1240" t="s">
        <v>48</v>
      </c>
      <c r="H1240">
        <v>1E-3</v>
      </c>
      <c r="I1240">
        <v>66</v>
      </c>
      <c r="J1240">
        <v>30</v>
      </c>
    </row>
    <row r="1241" spans="1:10" x14ac:dyDescent="0.2">
      <c r="A1241">
        <v>15</v>
      </c>
      <c r="B1241">
        <v>90</v>
      </c>
      <c r="C1241">
        <v>1</v>
      </c>
      <c r="D1241">
        <v>0.2331</v>
      </c>
      <c r="E1241">
        <v>6.1858958811499098</v>
      </c>
      <c r="F1241">
        <v>0</v>
      </c>
      <c r="G1241" t="s">
        <v>48</v>
      </c>
      <c r="H1241">
        <v>1E-3</v>
      </c>
      <c r="I1241">
        <v>16</v>
      </c>
      <c r="J1241">
        <v>30</v>
      </c>
    </row>
    <row r="1242" spans="1:10" x14ac:dyDescent="0.2">
      <c r="A1242">
        <v>0</v>
      </c>
      <c r="B1242">
        <v>90</v>
      </c>
      <c r="C1242">
        <v>1</v>
      </c>
      <c r="D1242">
        <v>0.21410000000000001</v>
      </c>
      <c r="E1242">
        <v>13.993826318997799</v>
      </c>
      <c r="F1242">
        <v>0</v>
      </c>
      <c r="G1242" t="s">
        <v>48</v>
      </c>
      <c r="H1242">
        <v>1E-3</v>
      </c>
      <c r="I1242">
        <v>56</v>
      </c>
      <c r="J1242">
        <v>30</v>
      </c>
    </row>
    <row r="1243" spans="1:10" x14ac:dyDescent="0.2">
      <c r="A1243">
        <v>0</v>
      </c>
      <c r="B1243">
        <v>90</v>
      </c>
      <c r="C1243">
        <v>1</v>
      </c>
      <c r="D1243">
        <v>0.2137</v>
      </c>
      <c r="E1243">
        <v>11.2906132470816</v>
      </c>
      <c r="F1243">
        <v>0</v>
      </c>
      <c r="G1243" t="s">
        <v>48</v>
      </c>
      <c r="H1243">
        <v>1E-3</v>
      </c>
      <c r="I1243">
        <v>16</v>
      </c>
      <c r="J1243">
        <v>30</v>
      </c>
    </row>
    <row r="1244" spans="1:10" x14ac:dyDescent="0.2">
      <c r="A1244">
        <v>15</v>
      </c>
      <c r="B1244">
        <v>90</v>
      </c>
      <c r="C1244">
        <v>1</v>
      </c>
      <c r="D1244">
        <v>0.2034</v>
      </c>
      <c r="E1244">
        <v>26.926240846980299</v>
      </c>
      <c r="F1244">
        <v>0</v>
      </c>
      <c r="G1244" t="s">
        <v>48</v>
      </c>
      <c r="H1244">
        <v>1E-4</v>
      </c>
      <c r="I1244">
        <v>66</v>
      </c>
      <c r="J1244">
        <v>30</v>
      </c>
    </row>
    <row r="1245" spans="1:10" x14ac:dyDescent="0.2">
      <c r="A1245">
        <v>0</v>
      </c>
      <c r="B1245">
        <v>90</v>
      </c>
      <c r="C1245">
        <v>1</v>
      </c>
      <c r="D1245">
        <v>0.18079999999999999</v>
      </c>
      <c r="E1245">
        <v>24.940270239021601</v>
      </c>
      <c r="F1245">
        <v>0</v>
      </c>
      <c r="G1245" t="s">
        <v>48</v>
      </c>
      <c r="H1245">
        <v>1E-4</v>
      </c>
      <c r="I1245">
        <v>66</v>
      </c>
      <c r="J1245">
        <v>30</v>
      </c>
    </row>
    <row r="1246" spans="1:10" x14ac:dyDescent="0.2">
      <c r="A1246">
        <v>15</v>
      </c>
      <c r="B1246">
        <v>90</v>
      </c>
      <c r="C1246">
        <v>1</v>
      </c>
      <c r="D1246">
        <v>0.23930000000000001</v>
      </c>
      <c r="E1246">
        <v>22.2895289417356</v>
      </c>
      <c r="F1246">
        <v>0</v>
      </c>
      <c r="G1246" t="s">
        <v>48</v>
      </c>
      <c r="H1246">
        <v>1E-4</v>
      </c>
      <c r="I1246">
        <v>56</v>
      </c>
      <c r="J1246">
        <v>30</v>
      </c>
    </row>
    <row r="1247" spans="1:10" x14ac:dyDescent="0.2">
      <c r="A1247">
        <v>0</v>
      </c>
      <c r="B1247">
        <v>90</v>
      </c>
      <c r="C1247">
        <v>1</v>
      </c>
      <c r="D1247">
        <v>0.21149999999999999</v>
      </c>
      <c r="E1247">
        <v>24.5454036029987</v>
      </c>
      <c r="F1247">
        <v>0</v>
      </c>
      <c r="G1247" t="s">
        <v>48</v>
      </c>
      <c r="H1247">
        <v>1E-4</v>
      </c>
      <c r="I1247">
        <v>56</v>
      </c>
      <c r="J1247">
        <v>30</v>
      </c>
    </row>
    <row r="1248" spans="1:10" x14ac:dyDescent="0.2">
      <c r="A1248">
        <v>15</v>
      </c>
      <c r="B1248">
        <v>90</v>
      </c>
      <c r="C1248">
        <v>1</v>
      </c>
      <c r="D1248">
        <v>0.2293</v>
      </c>
      <c r="E1248">
        <v>25.640943480189801</v>
      </c>
      <c r="F1248">
        <v>0</v>
      </c>
      <c r="G1248" t="s">
        <v>48</v>
      </c>
      <c r="H1248">
        <v>1E-4</v>
      </c>
      <c r="I1248">
        <v>16</v>
      </c>
      <c r="J1248">
        <v>30</v>
      </c>
    </row>
    <row r="1249" spans="1:10" x14ac:dyDescent="0.2">
      <c r="A1249">
        <v>0</v>
      </c>
      <c r="B1249">
        <v>90</v>
      </c>
      <c r="C1249">
        <v>1</v>
      </c>
      <c r="D1249">
        <v>0.19</v>
      </c>
      <c r="E1249">
        <v>23.7417445029132</v>
      </c>
      <c r="F1249">
        <v>0</v>
      </c>
      <c r="G1249" t="s">
        <v>48</v>
      </c>
      <c r="H1249">
        <v>1E-4</v>
      </c>
      <c r="I1249">
        <v>16</v>
      </c>
      <c r="J1249">
        <v>30</v>
      </c>
    </row>
    <row r="1250" spans="1:10" x14ac:dyDescent="0.2">
      <c r="A1250">
        <v>15</v>
      </c>
      <c r="B1250">
        <v>90</v>
      </c>
      <c r="C1250">
        <v>1</v>
      </c>
      <c r="D1250">
        <v>0.2198</v>
      </c>
      <c r="E1250">
        <v>37.226292912848201</v>
      </c>
      <c r="F1250">
        <v>0</v>
      </c>
      <c r="G1250" t="s">
        <v>48</v>
      </c>
      <c r="H1250">
        <v>1.0000000000000001E-5</v>
      </c>
      <c r="I1250">
        <v>66</v>
      </c>
      <c r="J1250">
        <v>30</v>
      </c>
    </row>
    <row r="1251" spans="1:10" x14ac:dyDescent="0.2">
      <c r="A1251">
        <v>0</v>
      </c>
      <c r="B1251">
        <v>90</v>
      </c>
      <c r="C1251">
        <v>1</v>
      </c>
      <c r="D1251">
        <v>0.19800000000000001</v>
      </c>
      <c r="E1251">
        <v>42.953781970310899</v>
      </c>
      <c r="F1251">
        <v>0</v>
      </c>
      <c r="G1251" t="s">
        <v>48</v>
      </c>
      <c r="H1251">
        <v>1.0000000000000001E-5</v>
      </c>
      <c r="I1251">
        <v>66</v>
      </c>
      <c r="J1251">
        <v>30</v>
      </c>
    </row>
    <row r="1252" spans="1:10" x14ac:dyDescent="0.2">
      <c r="A1252">
        <v>15</v>
      </c>
      <c r="B1252">
        <v>90</v>
      </c>
      <c r="C1252">
        <v>1</v>
      </c>
      <c r="D1252">
        <v>0.25209999999999999</v>
      </c>
      <c r="E1252">
        <v>45.543598528951399</v>
      </c>
      <c r="F1252">
        <v>0</v>
      </c>
      <c r="G1252" t="s">
        <v>48</v>
      </c>
      <c r="H1252">
        <v>1.0000000000000001E-5</v>
      </c>
      <c r="I1252">
        <v>56</v>
      </c>
      <c r="J1252">
        <v>30</v>
      </c>
    </row>
    <row r="1253" spans="1:10" x14ac:dyDescent="0.2">
      <c r="A1253">
        <v>0</v>
      </c>
      <c r="B1253">
        <v>90</v>
      </c>
      <c r="C1253">
        <v>1</v>
      </c>
      <c r="D1253">
        <v>0.253</v>
      </c>
      <c r="E1253">
        <v>45.969410999677997</v>
      </c>
      <c r="F1253">
        <v>0</v>
      </c>
      <c r="G1253" t="s">
        <v>48</v>
      </c>
      <c r="H1253">
        <v>1.0000000000000001E-5</v>
      </c>
      <c r="I1253">
        <v>56</v>
      </c>
      <c r="J1253">
        <v>30</v>
      </c>
    </row>
    <row r="1254" spans="1:10" x14ac:dyDescent="0.2">
      <c r="A1254">
        <v>15</v>
      </c>
      <c r="B1254">
        <v>90</v>
      </c>
      <c r="C1254">
        <v>1</v>
      </c>
      <c r="D1254">
        <v>0.18920000000000001</v>
      </c>
      <c r="E1254">
        <v>43.249706920236299</v>
      </c>
      <c r="F1254">
        <v>0</v>
      </c>
      <c r="G1254" t="s">
        <v>48</v>
      </c>
      <c r="H1254">
        <v>1.0000000000000001E-5</v>
      </c>
      <c r="I1254">
        <v>16</v>
      </c>
      <c r="J1254">
        <v>30</v>
      </c>
    </row>
    <row r="1255" spans="1:10" x14ac:dyDescent="0.2">
      <c r="A1255">
        <v>0</v>
      </c>
      <c r="B1255">
        <v>90</v>
      </c>
      <c r="C1255">
        <v>1</v>
      </c>
      <c r="D1255">
        <v>0.2341</v>
      </c>
      <c r="E1255">
        <v>41.618599979672503</v>
      </c>
      <c r="F1255">
        <v>0</v>
      </c>
      <c r="G1255" t="s">
        <v>48</v>
      </c>
      <c r="H1255">
        <v>1.0000000000000001E-5</v>
      </c>
      <c r="I1255">
        <v>16</v>
      </c>
      <c r="J1255">
        <v>30</v>
      </c>
    </row>
    <row r="1256" spans="1:10" x14ac:dyDescent="0.2">
      <c r="A1256">
        <v>15</v>
      </c>
      <c r="B1256">
        <v>90</v>
      </c>
      <c r="C1256">
        <v>1</v>
      </c>
      <c r="D1256">
        <v>0.24629999999999999</v>
      </c>
      <c r="E1256">
        <v>211.26006814511399</v>
      </c>
      <c r="F1256">
        <v>0</v>
      </c>
      <c r="G1256" t="s">
        <v>48</v>
      </c>
      <c r="H1256">
        <v>9.9999999999999995E-7</v>
      </c>
      <c r="I1256">
        <v>66</v>
      </c>
      <c r="J1256">
        <v>30</v>
      </c>
    </row>
    <row r="1257" spans="1:10" x14ac:dyDescent="0.2">
      <c r="A1257">
        <v>0</v>
      </c>
      <c r="B1257">
        <v>90</v>
      </c>
      <c r="C1257">
        <v>1</v>
      </c>
      <c r="D1257">
        <v>0.25030000000000002</v>
      </c>
      <c r="E1257">
        <v>201.17848852090501</v>
      </c>
      <c r="F1257">
        <v>0</v>
      </c>
      <c r="G1257" t="s">
        <v>48</v>
      </c>
      <c r="H1257">
        <v>9.9999999999999995E-7</v>
      </c>
      <c r="I1257">
        <v>66</v>
      </c>
      <c r="J1257">
        <v>30</v>
      </c>
    </row>
    <row r="1258" spans="1:10" x14ac:dyDescent="0.2">
      <c r="A1258">
        <v>15</v>
      </c>
      <c r="B1258">
        <v>90</v>
      </c>
      <c r="C1258">
        <v>1</v>
      </c>
      <c r="D1258">
        <v>0.21909999999999999</v>
      </c>
      <c r="E1258">
        <v>188.18684952333501</v>
      </c>
      <c r="F1258">
        <v>0</v>
      </c>
      <c r="G1258" t="s">
        <v>48</v>
      </c>
      <c r="H1258">
        <v>9.9999999999999995E-7</v>
      </c>
      <c r="I1258">
        <v>56</v>
      </c>
      <c r="J1258">
        <v>30</v>
      </c>
    </row>
    <row r="1259" spans="1:10" x14ac:dyDescent="0.2">
      <c r="A1259">
        <v>0</v>
      </c>
      <c r="B1259">
        <v>90</v>
      </c>
      <c r="C1259">
        <v>1</v>
      </c>
      <c r="D1259">
        <v>0.2422</v>
      </c>
      <c r="E1259">
        <v>176.46907395683201</v>
      </c>
      <c r="F1259">
        <v>0</v>
      </c>
      <c r="G1259" t="s">
        <v>48</v>
      </c>
      <c r="H1259">
        <v>9.9999999999999995E-7</v>
      </c>
      <c r="I1259">
        <v>56</v>
      </c>
      <c r="J1259">
        <v>30</v>
      </c>
    </row>
    <row r="1260" spans="1:10" x14ac:dyDescent="0.2">
      <c r="A1260">
        <v>15</v>
      </c>
      <c r="B1260">
        <v>90</v>
      </c>
      <c r="C1260">
        <v>1</v>
      </c>
      <c r="D1260">
        <v>0.2303</v>
      </c>
      <c r="E1260">
        <v>147.06621220894101</v>
      </c>
      <c r="F1260">
        <v>0</v>
      </c>
      <c r="G1260" t="s">
        <v>48</v>
      </c>
      <c r="H1260">
        <v>9.9999999999999995E-7</v>
      </c>
      <c r="I1260">
        <v>16</v>
      </c>
      <c r="J1260">
        <v>30</v>
      </c>
    </row>
    <row r="1261" spans="1:10" x14ac:dyDescent="0.2">
      <c r="A1261">
        <v>0</v>
      </c>
      <c r="B1261">
        <v>90</v>
      </c>
      <c r="C1261">
        <v>1</v>
      </c>
      <c r="D1261">
        <v>0.2298</v>
      </c>
      <c r="E1261">
        <v>150.843169534113</v>
      </c>
      <c r="F1261">
        <v>0</v>
      </c>
      <c r="G1261" t="s">
        <v>48</v>
      </c>
      <c r="H1261">
        <v>9.9999999999999995E-7</v>
      </c>
      <c r="I1261">
        <v>16</v>
      </c>
      <c r="J1261">
        <v>30</v>
      </c>
    </row>
    <row r="1262" spans="1:10" x14ac:dyDescent="0.2">
      <c r="A1262" t="s">
        <v>55</v>
      </c>
      <c r="H1262" s="1"/>
    </row>
    <row r="1263" spans="1:10" x14ac:dyDescent="0.2">
      <c r="H1263" s="1"/>
    </row>
    <row r="1264" spans="1:10" x14ac:dyDescent="0.2">
      <c r="H1264" s="1"/>
    </row>
    <row r="1265" spans="8:8" x14ac:dyDescent="0.2">
      <c r="H1265" s="1"/>
    </row>
    <row r="1266" spans="8:8" x14ac:dyDescent="0.2">
      <c r="H1266" s="1"/>
    </row>
    <row r="1267" spans="8:8" x14ac:dyDescent="0.2">
      <c r="H1267" s="1"/>
    </row>
    <row r="1268" spans="8:8" x14ac:dyDescent="0.2">
      <c r="H1268" s="1"/>
    </row>
    <row r="1269" spans="8:8" x14ac:dyDescent="0.2">
      <c r="H1269" s="1"/>
    </row>
    <row r="1270" spans="8:8" x14ac:dyDescent="0.2">
      <c r="H1270" s="1"/>
    </row>
    <row r="1271" spans="8:8" x14ac:dyDescent="0.2">
      <c r="H1271" s="1"/>
    </row>
    <row r="1272" spans="8:8" x14ac:dyDescent="0.2">
      <c r="H1272" s="1"/>
    </row>
    <row r="1273" spans="8:8" x14ac:dyDescent="0.2">
      <c r="H1273" s="1"/>
    </row>
    <row r="1274" spans="8:8" x14ac:dyDescent="0.2">
      <c r="H1274" s="1"/>
    </row>
    <row r="1275" spans="8:8" x14ac:dyDescent="0.2">
      <c r="H1275" s="1"/>
    </row>
    <row r="1276" spans="8:8" x14ac:dyDescent="0.2">
      <c r="H1276" s="1"/>
    </row>
    <row r="1285" spans="8:8" x14ac:dyDescent="0.2">
      <c r="H1285" s="1"/>
    </row>
    <row r="1286" spans="8:8" x14ac:dyDescent="0.2">
      <c r="H1286" s="1"/>
    </row>
    <row r="1288" spans="8:8" x14ac:dyDescent="0.2">
      <c r="H1288" s="1"/>
    </row>
  </sheetData>
  <autoFilter ref="A1:O1" xr:uid="{EF292D99-A09D-FD43-ACCE-5F4507DF9B9E}">
    <sortState xmlns:xlrd2="http://schemas.microsoft.com/office/spreadsheetml/2017/richdata2" ref="A2:O1316">
      <sortCondition descending="1" ref="G1:G1316"/>
    </sortState>
  </autoFilter>
  <mergeCells count="2">
    <mergeCell ref="U33:W33"/>
    <mergeCell ref="R33:T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2024-03-25T22:41:00Z</dcterms:created>
  <dcterms:modified xsi:type="dcterms:W3CDTF">2024-03-31T20:58:31Z</dcterms:modified>
</cp:coreProperties>
</file>