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510" yWindow="795" windowWidth="28515" windowHeight="11640"/>
  </bookViews>
  <sheets>
    <sheet name="Eingabe" sheetId="1" r:id="rId1"/>
    <sheet name="Auswertung" sheetId="2" r:id="rId2"/>
    <sheet name="Tabelle3" sheetId="3" r:id="rId3"/>
  </sheets>
  <definedNames>
    <definedName name="_xlnm.Print_Area" localSheetId="0">Eingabe!$A:$W</definedName>
  </definedName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U44" i="1" l="1"/>
  <c r="U14" i="1" l="1"/>
  <c r="U108" i="1" l="1"/>
  <c r="U66" i="1"/>
  <c r="U67" i="1"/>
  <c r="U53" i="1" l="1"/>
  <c r="U54" i="1"/>
  <c r="U61" i="1"/>
  <c r="U59" i="1"/>
  <c r="U26" i="1"/>
  <c r="U27" i="1"/>
  <c r="U100" i="1"/>
  <c r="U65" i="1"/>
  <c r="U20" i="1"/>
  <c r="U31" i="1"/>
  <c r="U62" i="1"/>
  <c r="U64" i="1"/>
  <c r="U28" i="1"/>
  <c r="U34" i="1"/>
  <c r="U56" i="1"/>
  <c r="U29" i="1"/>
  <c r="U49" i="1"/>
  <c r="U43" i="1"/>
  <c r="U50" i="1"/>
  <c r="U21" i="1"/>
  <c r="U22" i="1"/>
  <c r="U6" i="1"/>
  <c r="U35" i="1"/>
  <c r="U3" i="1"/>
  <c r="U19" i="1"/>
  <c r="U30" i="1"/>
  <c r="U23" i="1"/>
  <c r="U7" i="1"/>
  <c r="U32" i="1"/>
  <c r="U47" i="1"/>
  <c r="U33" i="1"/>
  <c r="U25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107" i="1"/>
  <c r="U57" i="1"/>
  <c r="U15" i="1"/>
  <c r="U58" i="1"/>
  <c r="U16" i="1"/>
  <c r="U17" i="1"/>
  <c r="U18" i="1"/>
  <c r="U55" i="1"/>
  <c r="U60" i="1" l="1"/>
  <c r="U109" i="1"/>
  <c r="J110" i="1"/>
  <c r="J111" i="1"/>
  <c r="J112" i="1"/>
  <c r="J113" i="1"/>
  <c r="J114" i="1"/>
  <c r="J115" i="1"/>
  <c r="J116" i="1"/>
  <c r="J117" i="1"/>
  <c r="J118" i="1"/>
  <c r="J119" i="1"/>
  <c r="J120" i="1"/>
  <c r="U13" i="1"/>
  <c r="U85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U71" i="1"/>
  <c r="J71" i="1" s="1"/>
  <c r="U12" i="1" l="1"/>
  <c r="U103" i="1" l="1"/>
  <c r="J103" i="1" s="1"/>
  <c r="U10" i="1" l="1"/>
  <c r="U11" i="1"/>
  <c r="U63" i="1"/>
  <c r="U83" i="1"/>
  <c r="U82" i="1" l="1"/>
  <c r="K1" i="1"/>
  <c r="J25" i="1" s="1"/>
  <c r="U36" i="1"/>
  <c r="U37" i="1"/>
  <c r="U38" i="1"/>
  <c r="U101" i="1"/>
  <c r="U74" i="1"/>
  <c r="U76" i="1"/>
  <c r="J76" i="1" s="1"/>
  <c r="U81" i="1"/>
  <c r="J81" i="1" s="1"/>
  <c r="U93" i="1"/>
  <c r="U51" i="1"/>
  <c r="U42" i="1"/>
  <c r="U9" i="1"/>
  <c r="U24" i="1"/>
  <c r="U91" i="1"/>
  <c r="U89" i="1"/>
  <c r="U87" i="1"/>
  <c r="U86" i="1"/>
  <c r="J86" i="1" s="1"/>
  <c r="U40" i="1"/>
  <c r="U41" i="1"/>
  <c r="U90" i="1"/>
  <c r="U48" i="1"/>
  <c r="U4" i="1"/>
  <c r="U5" i="1"/>
  <c r="U102" i="1"/>
  <c r="U94" i="1"/>
  <c r="U98" i="1"/>
  <c r="U394" i="1"/>
  <c r="J394" i="1" s="1"/>
  <c r="U393" i="1"/>
  <c r="J393" i="1" s="1"/>
  <c r="U392" i="1"/>
  <c r="J392" i="1" s="1"/>
  <c r="U391" i="1"/>
  <c r="J391" i="1" s="1"/>
  <c r="U390" i="1"/>
  <c r="J390" i="1" s="1"/>
  <c r="U389" i="1"/>
  <c r="J389" i="1" s="1"/>
  <c r="U388" i="1"/>
  <c r="J388" i="1" s="1"/>
  <c r="U84" i="1"/>
  <c r="U68" i="1"/>
  <c r="U46" i="1"/>
  <c r="U45" i="1"/>
  <c r="U8" i="1"/>
  <c r="U105" i="1"/>
  <c r="U39" i="1"/>
  <c r="U104" i="1"/>
  <c r="J104" i="1" s="1"/>
  <c r="U92" i="1"/>
  <c r="U72" i="1"/>
  <c r="J72" i="1" s="1"/>
  <c r="U73" i="1"/>
  <c r="J73" i="1" s="1"/>
  <c r="U95" i="1"/>
  <c r="J95" i="1" s="1"/>
  <c r="U69" i="1"/>
  <c r="J69" i="1" s="1"/>
  <c r="U77" i="1"/>
  <c r="J77" i="1" s="1"/>
  <c r="U75" i="1"/>
  <c r="J75" i="1" s="1"/>
  <c r="U70" i="1"/>
  <c r="J70" i="1" s="1"/>
  <c r="U97" i="1"/>
  <c r="J97" i="1" s="1"/>
  <c r="U96" i="1"/>
  <c r="J96" i="1" s="1"/>
  <c r="U88" i="1"/>
  <c r="J88" i="1" s="1"/>
  <c r="U99" i="1"/>
  <c r="J99" i="1" s="1"/>
  <c r="U80" i="1"/>
  <c r="J80" i="1" s="1"/>
  <c r="U79" i="1"/>
  <c r="J79" i="1" s="1"/>
  <c r="U78" i="1"/>
  <c r="J47" i="1" l="1"/>
  <c r="J33" i="1"/>
  <c r="J7" i="1"/>
  <c r="J32" i="1"/>
  <c r="J23" i="1"/>
  <c r="J19" i="1"/>
  <c r="J30" i="1"/>
  <c r="J35" i="1"/>
  <c r="J3" i="1"/>
  <c r="J22" i="1"/>
  <c r="J6" i="1"/>
  <c r="J50" i="1"/>
  <c r="J21" i="1"/>
  <c r="J44" i="1"/>
  <c r="J43" i="1"/>
  <c r="J49" i="1"/>
  <c r="J56" i="1"/>
  <c r="J29" i="1"/>
  <c r="J28" i="1"/>
  <c r="J34" i="1"/>
  <c r="J62" i="1"/>
  <c r="J64" i="1"/>
  <c r="J20" i="1"/>
  <c r="J31" i="1"/>
  <c r="J100" i="1"/>
  <c r="J65" i="1"/>
  <c r="J26" i="1"/>
  <c r="J27" i="1"/>
  <c r="J59" i="1"/>
  <c r="J54" i="1"/>
  <c r="J61" i="1"/>
  <c r="J18" i="1"/>
  <c r="J55" i="1"/>
  <c r="J16" i="1"/>
  <c r="J17" i="1"/>
  <c r="J15" i="1"/>
  <c r="J58" i="1"/>
  <c r="J108" i="1"/>
  <c r="J66" i="1"/>
  <c r="J67" i="1"/>
  <c r="J57" i="1"/>
  <c r="J14" i="1"/>
  <c r="J53" i="1"/>
  <c r="J107" i="1"/>
  <c r="J60" i="1"/>
  <c r="J109" i="1"/>
  <c r="J13" i="1"/>
  <c r="J85" i="1"/>
  <c r="J45" i="1"/>
  <c r="J52" i="1"/>
  <c r="J8" i="1"/>
  <c r="J84" i="1"/>
  <c r="J68" i="1"/>
  <c r="J46" i="1"/>
  <c r="J92" i="1"/>
  <c r="J42" i="1"/>
  <c r="J90" i="1"/>
  <c r="J105" i="1"/>
  <c r="J37" i="1"/>
  <c r="J89" i="1"/>
  <c r="J48" i="1"/>
  <c r="J83" i="1"/>
  <c r="J38" i="1"/>
  <c r="J40" i="1"/>
  <c r="J4" i="1"/>
  <c r="J94" i="1"/>
  <c r="J101" i="1"/>
  <c r="J41" i="1"/>
  <c r="J5" i="1"/>
  <c r="J36" i="1"/>
  <c r="J39" i="1"/>
  <c r="J91" i="1"/>
  <c r="J98" i="1"/>
  <c r="J11" i="1"/>
  <c r="J63" i="1"/>
  <c r="J82" i="1"/>
  <c r="J10" i="1"/>
  <c r="J87" i="1"/>
  <c r="J102" i="1"/>
  <c r="J12" i="1"/>
  <c r="J93" i="1"/>
  <c r="J24" i="1"/>
  <c r="J78" i="1"/>
  <c r="J9" i="1"/>
  <c r="J51" i="1"/>
  <c r="J74" i="1"/>
</calcChain>
</file>

<file path=xl/sharedStrings.xml><?xml version="1.0" encoding="utf-8"?>
<sst xmlns="http://schemas.openxmlformats.org/spreadsheetml/2006/main" count="745" uniqueCount="227">
  <si>
    <t>Angebots-Nr.</t>
  </si>
  <si>
    <t>Sachbearbeiter</t>
  </si>
  <si>
    <t>Status</t>
  </si>
  <si>
    <t>Registriert</t>
  </si>
  <si>
    <t>HSB erstellt</t>
  </si>
  <si>
    <t>Kalkulation erstellt</t>
  </si>
  <si>
    <t>Angebot abgegeben</t>
  </si>
  <si>
    <t>Feder-berechnung erstellt</t>
  </si>
  <si>
    <t>Angebot Zukauf/
externe Bearb.</t>
  </si>
  <si>
    <t>Anfrage Zukauf/ externe Bearb.</t>
  </si>
  <si>
    <t>Bemerkungen</t>
  </si>
  <si>
    <t>Prio</t>
  </si>
  <si>
    <t>Anzahl Zeichnungs-nummern</t>
  </si>
  <si>
    <t>04/0099/17</t>
  </si>
  <si>
    <t>ZF Slovakia</t>
  </si>
  <si>
    <t>Schnaubelt</t>
  </si>
  <si>
    <t>Nitrieren</t>
  </si>
  <si>
    <t>Schulze-Dasbeck</t>
  </si>
  <si>
    <t>03/0063/17</t>
  </si>
  <si>
    <t>Oberfläche</t>
  </si>
  <si>
    <t>Litens China</t>
  </si>
  <si>
    <t>Valeo Mexico</t>
  </si>
  <si>
    <t>04/0104/17</t>
  </si>
  <si>
    <t>04/0105/17</t>
  </si>
  <si>
    <t>04/0127/17</t>
  </si>
  <si>
    <t>LuK Puebla</t>
  </si>
  <si>
    <t>Hemmann</t>
  </si>
  <si>
    <t>04/0126/17</t>
  </si>
  <si>
    <t>Schaeffler China</t>
  </si>
  <si>
    <t>04/0093/17</t>
  </si>
  <si>
    <t>LuK Wooster</t>
  </si>
  <si>
    <t>04/0117/17</t>
  </si>
  <si>
    <t>04/0112/17</t>
  </si>
  <si>
    <t>AF identisch mit 1217-00 (Angebot 05/3114/16)</t>
  </si>
  <si>
    <t>Nein</t>
  </si>
  <si>
    <t>ZF Mexiko</t>
  </si>
  <si>
    <t>ZF</t>
  </si>
  <si>
    <t>04/0115/17</t>
  </si>
  <si>
    <t>03/0075/17</t>
  </si>
  <si>
    <t>alternative für 1553; vor Angebotsabgabe RS mit Hr. Bj</t>
  </si>
  <si>
    <t>04/0120/17</t>
  </si>
  <si>
    <t>Der Kunde hat uns (noch) keine Zeichnungen zur Verfügung gestellt; Die Auslegung erfolgt auf Basis unseres Berechnungsprogramms.</t>
  </si>
  <si>
    <t>04/0116/17</t>
  </si>
  <si>
    <t>04/0132/17</t>
  </si>
  <si>
    <t>Borg Warner CN</t>
  </si>
  <si>
    <t>04/0125/17</t>
  </si>
  <si>
    <t>Litens Gelnhausen</t>
  </si>
  <si>
    <t>3(4-5 Tage)</t>
  </si>
  <si>
    <t>4(6-8 Tage)</t>
  </si>
  <si>
    <t>Deutschland</t>
  </si>
  <si>
    <t>Anfrage abgelehnt</t>
  </si>
  <si>
    <t>T.Preker ist in Abstimmung mit Entwicklung LuK, interner Protoauftrag angelegt 10.04.2017 PH</t>
  </si>
  <si>
    <t>OT 101 + nitrieren kann nur in DE gefertigt werden. Alternativ OT 75 für CN anbieten.26.04.2017 PH</t>
  </si>
  <si>
    <t>Fertigungs-standort</t>
  </si>
  <si>
    <t>China</t>
  </si>
  <si>
    <t>Mexiko</t>
  </si>
  <si>
    <t>Aktuelles Datum:</t>
  </si>
  <si>
    <t>Anfrage vom</t>
  </si>
  <si>
    <t>Angelegt am</t>
  </si>
  <si>
    <t>Angebots-
freigabe durch</t>
  </si>
  <si>
    <t>Soll Abgabe-termin</t>
  </si>
  <si>
    <t>Tracking Abgabe-
termin</t>
  </si>
  <si>
    <t>1(&lt;1 Tag)</t>
  </si>
  <si>
    <t>2(1-3 Tage)</t>
  </si>
  <si>
    <t>04/0134/17</t>
  </si>
  <si>
    <t xml:space="preserve">ZF </t>
  </si>
  <si>
    <t>ZF Shanghai</t>
  </si>
  <si>
    <t>Quest</t>
  </si>
  <si>
    <t>Valeo Italien</t>
  </si>
  <si>
    <t>05/0137/17</t>
  </si>
  <si>
    <t>02/0062/17</t>
  </si>
  <si>
    <t>Erneute Kalkulation da Preis lt. Kunde 18% über Target</t>
  </si>
  <si>
    <t>04/0108/17</t>
  </si>
  <si>
    <t>LuK Ungarn</t>
  </si>
  <si>
    <t>Erneut Angefragt mit erhöhtem Jahresbedarf</t>
  </si>
  <si>
    <t>04/0136/17</t>
  </si>
  <si>
    <t>LuK Bühl</t>
  </si>
  <si>
    <t>05/0140/17</t>
  </si>
  <si>
    <t>Hinder</t>
  </si>
  <si>
    <t>04/0128/17</t>
  </si>
  <si>
    <t>05/0141/17</t>
  </si>
  <si>
    <t>05/0143/17</t>
  </si>
  <si>
    <t>Valeo Frankreich</t>
  </si>
  <si>
    <t>Näpfe in MX angefragt; Materialpreis IF (1,3mm Oteva 91) über R.Barnak angefragt- 04.05.2017</t>
  </si>
  <si>
    <t>05/0145/17</t>
  </si>
  <si>
    <t>05/0144/17</t>
  </si>
  <si>
    <t>05/0146/17</t>
  </si>
  <si>
    <t>05/0147/17</t>
  </si>
  <si>
    <t>05/0148/17</t>
  </si>
  <si>
    <t>05/0149/17</t>
  </si>
  <si>
    <t>05/0150/17</t>
  </si>
  <si>
    <t>Bearbeitung</t>
  </si>
  <si>
    <t>Stückvergütet</t>
  </si>
  <si>
    <t>Näpfe</t>
  </si>
  <si>
    <t>Nitrieren+Napf</t>
  </si>
  <si>
    <t>C. Jaire fehlt noch Freigabe der Berechnung von Seitens Valeo Mexico 08.05.2017</t>
  </si>
  <si>
    <r>
      <t xml:space="preserve">Priorisierung von Anfragen (Sparte Antriebsstrang) </t>
    </r>
    <r>
      <rPr>
        <b/>
        <sz val="9"/>
        <color theme="1"/>
        <rFont val="Calibri"/>
        <family val="2"/>
        <scheme val="minor"/>
      </rPr>
      <t>Passwort Blattschutz = vm</t>
    </r>
  </si>
  <si>
    <t>Hinsberger</t>
  </si>
  <si>
    <t>05/0112/17</t>
  </si>
  <si>
    <t>05/0152/17</t>
  </si>
  <si>
    <t>05/0151/17</t>
  </si>
  <si>
    <t>04/0135/17</t>
  </si>
  <si>
    <t>05/0113/17</t>
  </si>
  <si>
    <t>Schaeffler UK</t>
  </si>
  <si>
    <t>5(&gt;8 Tage)</t>
  </si>
  <si>
    <t>Passt lt. Ruhose u. Kleineheilmann nicht in Sortiment von Brand oder BKL</t>
  </si>
  <si>
    <t>05/0157/17</t>
  </si>
  <si>
    <t>05/0158/17</t>
  </si>
  <si>
    <t>Eilanfrage</t>
  </si>
  <si>
    <t>05/0159/17</t>
  </si>
  <si>
    <t xml:space="preserve">Nitrieren bei Kern-Liebers MX  und Hanomag DE angefragt. </t>
  </si>
  <si>
    <t>05/0160/17</t>
  </si>
  <si>
    <t>laut Hr. Schroer Prio 1 da Neukunde</t>
  </si>
  <si>
    <t>Freigabe/Aussage Hr. Schroer fehlt</t>
  </si>
  <si>
    <t>04/0124/17</t>
  </si>
  <si>
    <t>update Volumen zweier Federn gewünscht</t>
  </si>
  <si>
    <t>05/0162/17</t>
  </si>
  <si>
    <t>Sollen lt. H. Hinder angeboten werden</t>
  </si>
  <si>
    <t>05/0163/17</t>
  </si>
  <si>
    <t>Die Feder ersetzt Feder 1026857 (021) mit Angebotsnummer 05/0157/17</t>
  </si>
  <si>
    <t>05/0168/17</t>
  </si>
  <si>
    <t>05/0167/17</t>
  </si>
  <si>
    <t>05/0166/17</t>
  </si>
  <si>
    <t>05/0164/17</t>
  </si>
  <si>
    <t>Die Feder wurde bereits mit Index 011 kalkuliert und angeboten am 22.05.2017</t>
  </si>
  <si>
    <t>05/0169/17</t>
  </si>
  <si>
    <t>Sollen lt. H. Hinder angeboten werden / 2. JB für Schaeffler China</t>
  </si>
  <si>
    <t>B.Schroer/Hinder</t>
  </si>
  <si>
    <t>05/0170/17</t>
  </si>
  <si>
    <t>Induktiv Vergütet</t>
  </si>
  <si>
    <t>05/0175/17</t>
  </si>
  <si>
    <t>2</t>
  </si>
  <si>
    <t xml:space="preserve">Preise wurden in einer Mail durch Hr. Quest bestätigt </t>
  </si>
  <si>
    <t>HInder</t>
  </si>
  <si>
    <t>B. Schroer/ Hinder</t>
  </si>
  <si>
    <t>Alternativen zu 1196-00, Näpfe Angebot erhalten 09.05.17 Kalkulation für die L-08960-1157-00 ist fertig. 11.05.2017 TD / Angebot Hanomag vorab per Mail 23.05.17</t>
  </si>
  <si>
    <t>05/0176/17</t>
  </si>
  <si>
    <t>05/0177/17</t>
  </si>
  <si>
    <t>05/0178/17</t>
  </si>
  <si>
    <t>05/0179/17</t>
  </si>
  <si>
    <t>05/0180/17</t>
  </si>
  <si>
    <t>Erneut angefragt, letztes Angebot 03.2016</t>
  </si>
  <si>
    <t>05/0181/17</t>
  </si>
  <si>
    <t>Pink</t>
  </si>
  <si>
    <t>Ersatzbedarf</t>
  </si>
  <si>
    <t>laut Hr. Schroer mit Prio behandeln</t>
  </si>
  <si>
    <t>Liegt bei B. Schroer zur Freigabe, Die Federn Berechnung von Feder 1025954_021 ist bereits vorhanden</t>
  </si>
  <si>
    <t>05/0186/17</t>
  </si>
  <si>
    <t>06/0187/17</t>
  </si>
  <si>
    <t>B. Schroer</t>
  </si>
  <si>
    <t>11/3262/16</t>
  </si>
  <si>
    <t>06/0189/17</t>
  </si>
  <si>
    <t>Nachtragsangebot zu Angeobt 02/3008/16, neuer Jahresbedarf von 100.000 Stück, vorher 12.125 Stück / Jahr</t>
  </si>
  <si>
    <t>Die Feder wird ersetzt durch Feder 1026857 (021) mit Angebotsnummer 05/0163/17</t>
  </si>
  <si>
    <t>05/0185/17</t>
  </si>
  <si>
    <t>X</t>
  </si>
  <si>
    <t xml:space="preserve">Ersatzbedarf </t>
  </si>
  <si>
    <t>Hr. Hinder</t>
  </si>
  <si>
    <t>Dayco Italien</t>
  </si>
  <si>
    <t>06/0190/17</t>
  </si>
  <si>
    <t>Litens Canada stoppt Anfrage aufgrund Design Reviews der Feder 1024823 mit Index 021, Rücksprache J. Ruhose/ Hr. Verriet; Info an Mrs. Shi</t>
  </si>
  <si>
    <t>erledigt</t>
  </si>
  <si>
    <t>März 2016 wurde für die Vorgängerfeder 1910 ein falscher Preis angeboten</t>
  </si>
  <si>
    <t>02/3008/16</t>
  </si>
  <si>
    <t>06/0196/17</t>
  </si>
  <si>
    <t>06/0197/17</t>
  </si>
  <si>
    <t>06/0198/17</t>
  </si>
  <si>
    <t>06/0201/17</t>
  </si>
  <si>
    <t>06/0203/17</t>
  </si>
  <si>
    <t>06/0204/17</t>
  </si>
  <si>
    <t>06/0205/17</t>
  </si>
  <si>
    <t>LuK Indien</t>
  </si>
  <si>
    <t>06/0206/17</t>
  </si>
  <si>
    <t>06/0207/17</t>
  </si>
  <si>
    <t>06/0208/17</t>
  </si>
  <si>
    <t>06/0199/17</t>
  </si>
  <si>
    <t>06/0209/17</t>
  </si>
  <si>
    <t>06/0210/17</t>
  </si>
  <si>
    <t>06/0211/17</t>
  </si>
  <si>
    <t>06/0212/17</t>
  </si>
  <si>
    <t>06/0213/17</t>
  </si>
  <si>
    <t>06/0202/17</t>
  </si>
  <si>
    <t>06/0215/17</t>
  </si>
  <si>
    <t>06/0214/17</t>
  </si>
  <si>
    <t>Erfahrungswert für die Nitrierpreise verwendet</t>
  </si>
  <si>
    <t>06/0217/17</t>
  </si>
  <si>
    <t>06/0218/17</t>
  </si>
  <si>
    <t>Nitrierpreis von der Feder #2 031 übernommen</t>
  </si>
  <si>
    <t>06/0219/17</t>
  </si>
  <si>
    <t>Schaeffler Skalica</t>
  </si>
  <si>
    <t>06/0220/17</t>
  </si>
  <si>
    <t>05/0172/17</t>
  </si>
  <si>
    <t>05/0174/17</t>
  </si>
  <si>
    <t>05/0173/17</t>
  </si>
  <si>
    <t>06/0216/17</t>
  </si>
  <si>
    <t>Federset soll als Einzelfedern angeboten werden, da sie sonst beim Transport auseinander fallen</t>
  </si>
  <si>
    <t>07/0223/17</t>
  </si>
  <si>
    <t>07/0222/17</t>
  </si>
  <si>
    <t>07/0224/17</t>
  </si>
  <si>
    <t>07/0226/17</t>
  </si>
  <si>
    <t>07/0227/17</t>
  </si>
  <si>
    <t>07/0228/17</t>
  </si>
  <si>
    <t xml:space="preserve">liegt bei T.Deimel zur Kalkulation </t>
  </si>
  <si>
    <t>derzeit technische Klärung zwischen C. Jaire und Valeo Frankreich / 06.07.2017 noch immer keine Freigabe bzw. tech. Proposal vom Kunden</t>
  </si>
  <si>
    <t>06/0200/17</t>
  </si>
  <si>
    <t xml:space="preserve">Kunde
</t>
  </si>
  <si>
    <t>Zukaufteile
ext. Bearbeit.
erforderlich</t>
  </si>
  <si>
    <t>Anzahl Kalkulationen</t>
  </si>
  <si>
    <t>Gesamtergebnis</t>
  </si>
  <si>
    <t>Zeilenbeschriftungen</t>
  </si>
  <si>
    <t>Anzahl von Angebots-Nr.</t>
  </si>
  <si>
    <t>Mittelwert von øBearbeitungszeit (Tage)</t>
  </si>
  <si>
    <t>07/0229/17</t>
  </si>
  <si>
    <t>offen</t>
  </si>
  <si>
    <t>Anpassung der Kalkulationen steht noch aus</t>
  </si>
  <si>
    <t>Federauslegungen sind grenzwertig. Warmsetzen der Federn aufgrund der Geometrie nicht möglich . Herr Quest stimmt sich mit Kunden ab. 09.05.2017TD / Anfrage wird zunächst einmal abgelehnt (nicht an den Kunden kommuniziert)</t>
  </si>
  <si>
    <t>07/0231/17</t>
  </si>
  <si>
    <t>07/0232/17</t>
  </si>
  <si>
    <t>KAPEC Powertrain</t>
  </si>
  <si>
    <t>07/0230/17</t>
  </si>
  <si>
    <t>07/0233/17</t>
  </si>
  <si>
    <t>07/0234/17</t>
  </si>
  <si>
    <t>07/0235/17</t>
  </si>
  <si>
    <t>Neues Volumen, für nur eine Feder (Version 8), von Kundenseite aus gewünscht.</t>
  </si>
  <si>
    <t>03/0091/17</t>
  </si>
  <si>
    <t>Alte Anfrage mit neuer Zeichnung</t>
  </si>
  <si>
    <t>Anpassung der Kalkulationen steht noch aus. Kalkulationen am 14.07.2017 angepasst (TD)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</si>
</sst>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6" fillId="0" borderId="0" xfId="0" applyNumberFormat="1" applyFont="1" applyAlignment="1">
      <alignment vertical="center"/>
    </xf>
    <xf numFmtId="14" fontId="6" fillId="0" borderId="4" xfId="0" applyNumberFormat="1" applyFont="1" applyBorder="1" applyAlignment="1">
      <alignment vertical="center"/>
    </xf>
    <xf numFmtId="16" fontId="0" fillId="0" borderId="0" xfId="0" applyNumberFormat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left" vertical="center"/>
    </xf>
    <xf numFmtId="14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 applyProtection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 applyAlignment="1">
      <alignment wrapText="1"/>
    </xf>
    <xf numFmtId="0" fontId="0" fillId="0" borderId="0" xfId="0" applyBorder="1" applyProtection="1"/>
    <xf numFmtId="0" fontId="0" fillId="0" borderId="1" xfId="0" applyBorder="1"/>
    <xf numFmtId="0" fontId="0" fillId="0" borderId="0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68">
    <dxf>
      <alignment wrapText="1" readingOrder="0"/>
    </dxf>
    <dxf>
      <alignment wrapText="1" readingOrder="0"/>
    </dxf>
    <dxf>
      <alignment horizontal="left" vertical="center" textRotation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9" formatCode="dd/mm/yyyy"/>
      <alignment horizontal="center" vertical="center" textRotation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indent="0" justifyLastLine="0" shrinkToFit="0" readingOrder="0"/>
    </dxf>
    <dxf>
      <numFmt numFmtId="19" formatCode="dd/mm/yyyy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9" formatCode="dd/mm/yyyy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</dxf>
    <dxf>
      <fill>
        <patternFill patternType="lightDown">
          <bgColor theme="3" tint="0.59996337778862885"/>
        </patternFill>
      </fill>
    </dxf>
    <dxf>
      <fill>
        <patternFill patternType="lightDown">
          <fgColor auto="1"/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CF98F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theme="3" tint="0.59996337778862885"/>
        </patternFill>
      </fill>
    </dxf>
    <dxf>
      <fill>
        <patternFill patternType="lightDown">
          <bgColor theme="3" tint="0.59996337778862885"/>
        </patternFill>
      </fill>
    </dxf>
    <dxf>
      <fill>
        <patternFill patternType="lightDown">
          <fgColor auto="1"/>
          <bgColor theme="3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CF98F"/>
        </patternFill>
      </fill>
    </dxf>
    <dxf>
      <fill>
        <patternFill>
          <bgColor theme="6" tint="0.39994506668294322"/>
        </patternFill>
      </fill>
    </dxf>
    <dxf>
      <fill>
        <patternFill patternType="lightDown">
          <bgColor theme="3" tint="0.59996337778862885"/>
        </patternFill>
      </fill>
    </dxf>
    <dxf>
      <fill>
        <patternFill patternType="lightDown">
          <fgColor auto="1"/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CF98F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 patternType="lightDown">
          <bgColor theme="3" tint="0.59996337778862885"/>
        </patternFill>
      </fill>
    </dxf>
    <dxf>
      <fill>
        <patternFill patternType="lightDown">
          <fgColor auto="1"/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CF98F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B2DE82"/>
      <color rgb="FFF79D53"/>
      <color rgb="FFFCF98F"/>
      <color rgb="FFF7F9A5"/>
      <color rgb="FFF3F672"/>
      <color rgb="FFF1F896"/>
      <color rgb="FFFFFF99"/>
      <color rgb="FFEBED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[2017-04-25_Prio Übersicht von Anfragen.xlsx]Auswertung!PivotTable2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Anzahl Anfragen </a:t>
            </a:r>
          </a:p>
          <a:p>
            <a:pPr>
              <a:defRPr/>
            </a:pPr>
            <a:r>
              <a:rPr lang="en-US"/>
              <a:t>von allen Kunden im 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Auswertung!$B$1</c:f>
              <c:strCache>
                <c:ptCount val="1"/>
                <c:pt idx="0">
                  <c:v>Anzahl von Angebots-Nr.</c:v>
                </c:pt>
              </c:strCache>
            </c:strRef>
          </c:tx>
          <c:invertIfNegative val="0"/>
          <c:cat>
            <c:multiLvlStrRef>
              <c:f>Auswertung!$A$2:$A$25</c:f>
              <c:multiLvlStrCache>
                <c:ptCount val="20"/>
                <c:lvl>
                  <c:pt idx="0">
                    <c:v>Borg Warner CN</c:v>
                  </c:pt>
                  <c:pt idx="1">
                    <c:v>Litens China</c:v>
                  </c:pt>
                  <c:pt idx="2">
                    <c:v>Schaeffler China</c:v>
                  </c:pt>
                  <c:pt idx="3">
                    <c:v>ZF Shanghai</c:v>
                  </c:pt>
                  <c:pt idx="4">
                    <c:v>Dayco Italien</c:v>
                  </c:pt>
                  <c:pt idx="5">
                    <c:v>Litens Gelnhausen</c:v>
                  </c:pt>
                  <c:pt idx="6">
                    <c:v>LuK Bühl</c:v>
                  </c:pt>
                  <c:pt idx="7">
                    <c:v>LuK Indien</c:v>
                  </c:pt>
                  <c:pt idx="8">
                    <c:v>LuK Ungarn</c:v>
                  </c:pt>
                  <c:pt idx="9">
                    <c:v>Schaeffler Skalica</c:v>
                  </c:pt>
                  <c:pt idx="10">
                    <c:v>Schaeffler UK</c:v>
                  </c:pt>
                  <c:pt idx="11">
                    <c:v>Valeo Frankreich</c:v>
                  </c:pt>
                  <c:pt idx="12">
                    <c:v>Valeo Italien</c:v>
                  </c:pt>
                  <c:pt idx="13">
                    <c:v>ZF</c:v>
                  </c:pt>
                  <c:pt idx="14">
                    <c:v>ZF </c:v>
                  </c:pt>
                  <c:pt idx="15">
                    <c:v>ZF Slovakia</c:v>
                  </c:pt>
                  <c:pt idx="16">
                    <c:v>LuK Puebla</c:v>
                  </c:pt>
                  <c:pt idx="17">
                    <c:v>LuK Wooster</c:v>
                  </c:pt>
                  <c:pt idx="18">
                    <c:v>Valeo Mexico</c:v>
                  </c:pt>
                  <c:pt idx="19">
                    <c:v>ZF Mexiko</c:v>
                  </c:pt>
                </c:lvl>
                <c:lvl>
                  <c:pt idx="0">
                    <c:v>China</c:v>
                  </c:pt>
                  <c:pt idx="4">
                    <c:v>Deutschland</c:v>
                  </c:pt>
                  <c:pt idx="16">
                    <c:v>Mexiko</c:v>
                  </c:pt>
                </c:lvl>
              </c:multiLvlStrCache>
            </c:multiLvlStrRef>
          </c:cat>
          <c:val>
            <c:numRef>
              <c:f>Auswertung!$B$2:$B$25</c:f>
              <c:numCache>
                <c:formatCode>General</c:formatCode>
                <c:ptCount val="20"/>
                <c:pt idx="0">
                  <c:v>1</c:v>
                </c:pt>
                <c:pt idx="1">
                  <c:v>6</c:v>
                </c:pt>
                <c:pt idx="2">
                  <c:v>9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21</c:v>
                </c:pt>
                <c:pt idx="7">
                  <c:v>3</c:v>
                </c:pt>
                <c:pt idx="8">
                  <c:v>8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2</c:v>
                </c:pt>
                <c:pt idx="1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791040"/>
        <c:axId val="127469056"/>
      </c:barChart>
      <c:lineChart>
        <c:grouping val="standard"/>
        <c:varyColors val="0"/>
        <c:ser>
          <c:idx val="1"/>
          <c:order val="1"/>
          <c:tx>
            <c:strRef>
              <c:f>Auswertung!$C$1</c:f>
              <c:strCache>
                <c:ptCount val="1"/>
                <c:pt idx="0">
                  <c:v>Mittelwert von øBearbeitungszeit (Tage)</c:v>
                </c:pt>
              </c:strCache>
            </c:strRef>
          </c:tx>
          <c:marker>
            <c:symbol val="none"/>
          </c:marker>
          <c:cat>
            <c:multiLvlStrRef>
              <c:f>Auswertung!$A$2:$A$25</c:f>
              <c:multiLvlStrCache>
                <c:ptCount val="20"/>
                <c:lvl>
                  <c:pt idx="0">
                    <c:v>Borg Warner CN</c:v>
                  </c:pt>
                  <c:pt idx="1">
                    <c:v>Litens China</c:v>
                  </c:pt>
                  <c:pt idx="2">
                    <c:v>Schaeffler China</c:v>
                  </c:pt>
                  <c:pt idx="3">
                    <c:v>ZF Shanghai</c:v>
                  </c:pt>
                  <c:pt idx="4">
                    <c:v>Dayco Italien</c:v>
                  </c:pt>
                  <c:pt idx="5">
                    <c:v>Litens Gelnhausen</c:v>
                  </c:pt>
                  <c:pt idx="6">
                    <c:v>LuK Bühl</c:v>
                  </c:pt>
                  <c:pt idx="7">
                    <c:v>LuK Indien</c:v>
                  </c:pt>
                  <c:pt idx="8">
                    <c:v>LuK Ungarn</c:v>
                  </c:pt>
                  <c:pt idx="9">
                    <c:v>Schaeffler Skalica</c:v>
                  </c:pt>
                  <c:pt idx="10">
                    <c:v>Schaeffler UK</c:v>
                  </c:pt>
                  <c:pt idx="11">
                    <c:v>Valeo Frankreich</c:v>
                  </c:pt>
                  <c:pt idx="12">
                    <c:v>Valeo Italien</c:v>
                  </c:pt>
                  <c:pt idx="13">
                    <c:v>ZF</c:v>
                  </c:pt>
                  <c:pt idx="14">
                    <c:v>ZF </c:v>
                  </c:pt>
                  <c:pt idx="15">
                    <c:v>ZF Slovakia</c:v>
                  </c:pt>
                  <c:pt idx="16">
                    <c:v>LuK Puebla</c:v>
                  </c:pt>
                  <c:pt idx="17">
                    <c:v>LuK Wooster</c:v>
                  </c:pt>
                  <c:pt idx="18">
                    <c:v>Valeo Mexico</c:v>
                  </c:pt>
                  <c:pt idx="19">
                    <c:v>ZF Mexiko</c:v>
                  </c:pt>
                </c:lvl>
                <c:lvl>
                  <c:pt idx="0">
                    <c:v>China</c:v>
                  </c:pt>
                  <c:pt idx="4">
                    <c:v>Deutschland</c:v>
                  </c:pt>
                  <c:pt idx="16">
                    <c:v>Mexiko</c:v>
                  </c:pt>
                </c:lvl>
              </c:multiLvlStrCache>
            </c:multiLvlStrRef>
          </c:cat>
          <c:val>
            <c:numRef>
              <c:f>Auswertung!$C$2:$C$25</c:f>
              <c:numCache>
                <c:formatCode>General</c:formatCode>
                <c:ptCount val="20"/>
                <c:pt idx="0">
                  <c:v>2</c:v>
                </c:pt>
                <c:pt idx="1">
                  <c:v>70</c:v>
                </c:pt>
                <c:pt idx="2">
                  <c:v>66</c:v>
                </c:pt>
                <c:pt idx="3">
                  <c:v>18</c:v>
                </c:pt>
                <c:pt idx="4">
                  <c:v>13</c:v>
                </c:pt>
                <c:pt idx="5">
                  <c:v>35</c:v>
                </c:pt>
                <c:pt idx="6">
                  <c:v>355</c:v>
                </c:pt>
                <c:pt idx="7">
                  <c:v>12</c:v>
                </c:pt>
                <c:pt idx="8">
                  <c:v>73</c:v>
                </c:pt>
                <c:pt idx="9">
                  <c:v>7</c:v>
                </c:pt>
                <c:pt idx="10">
                  <c:v>7</c:v>
                </c:pt>
                <c:pt idx="11">
                  <c:v>16</c:v>
                </c:pt>
                <c:pt idx="12">
                  <c:v>24</c:v>
                </c:pt>
                <c:pt idx="13">
                  <c:v>51</c:v>
                </c:pt>
                <c:pt idx="14">
                  <c:v>30</c:v>
                </c:pt>
                <c:pt idx="15">
                  <c:v>83</c:v>
                </c:pt>
                <c:pt idx="16">
                  <c:v>87</c:v>
                </c:pt>
                <c:pt idx="17">
                  <c:v>51</c:v>
                </c:pt>
                <c:pt idx="18">
                  <c:v>56</c:v>
                </c:pt>
                <c:pt idx="19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81344"/>
        <c:axId val="127470976"/>
      </c:lineChart>
      <c:catAx>
        <c:axId val="12679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Fertigungsstandorte/Kunden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27469056"/>
        <c:crosses val="autoZero"/>
        <c:auto val="1"/>
        <c:lblAlgn val="ctr"/>
        <c:lblOffset val="100"/>
        <c:noMultiLvlLbl val="0"/>
      </c:catAx>
      <c:valAx>
        <c:axId val="127469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Anzahl Anfragen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791040"/>
        <c:crosses val="autoZero"/>
        <c:crossBetween val="between"/>
      </c:valAx>
      <c:valAx>
        <c:axId val="1274709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81344"/>
        <c:crosses val="max"/>
        <c:crossBetween val="between"/>
      </c:valAx>
      <c:catAx>
        <c:axId val="12748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47097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47625</xdr:rowOff>
    </xdr:from>
    <xdr:to>
      <xdr:col>10</xdr:col>
      <xdr:colOff>338137</xdr:colOff>
      <xdr:row>25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imel, Torben (FB)" refreshedDate="42926.562101620373" createdVersion="4" refreshedVersion="4" minRefreshableVersion="3" recordCount="393">
  <cacheSource type="worksheet">
    <worksheetSource ref="A2:U535" sheet="Eingabe"/>
  </cacheSource>
  <cacheFields count="22">
    <cacheField name="Angelegt am" numFmtId="14">
      <sharedItems containsNonDate="0" containsDate="1" containsString="0" containsBlank="1" minDate="2017-03-02T00:00:00" maxDate="2017-07-06T00:00:00"/>
    </cacheField>
    <cacheField name="Angebots-Nr." numFmtId="0">
      <sharedItems containsBlank="1"/>
    </cacheField>
    <cacheField name="Kunde_x000a_" numFmtId="0">
      <sharedItems containsBlank="1" count="21">
        <s v="ZF"/>
        <s v="Dayco Italien"/>
        <s v="ZF Slovakia"/>
        <s v="Schaeffler UK"/>
        <s v="LuK Bühl"/>
        <s v="LuK Ungarn"/>
        <s v="LuK Indien"/>
        <s v="ZF "/>
        <s v="ZF Shanghai"/>
        <s v="LuK Wooster"/>
        <s v="Schaeffler Skalica"/>
        <s v="Schaeffler China"/>
        <s v="LuK Puebla"/>
        <s v="Valeo Mexico"/>
        <s v="Valeo Frankreich"/>
        <s v="Valeo Italien"/>
        <s v="Litens China"/>
        <s v="Litens Gelnhausen"/>
        <s v="ZF Mexiko"/>
        <s v="Borg Warner CN"/>
        <m/>
      </sharedItems>
    </cacheField>
    <cacheField name="Fertigungs-standort" numFmtId="0">
      <sharedItems containsBlank="1" count="4">
        <s v="Deutschland"/>
        <s v="China"/>
        <s v="Mexiko"/>
        <m/>
      </sharedItems>
    </cacheField>
    <cacheField name="Anzahl Zeichnungs-nummern" numFmtId="0">
      <sharedItems containsString="0" containsBlank="1" containsNumber="1" containsInteger="1" minValue="1" maxValue="11"/>
    </cacheField>
    <cacheField name="Anzahl Kalkulationen" numFmtId="0">
      <sharedItems containsBlank="1" containsMixedTypes="1" containsNumber="1" containsInteger="1" minValue="1" maxValue="11"/>
    </cacheField>
    <cacheField name="Sachbearbeiter" numFmtId="0">
      <sharedItems containsBlank="1"/>
    </cacheField>
    <cacheField name="Anfrage vom" numFmtId="14">
      <sharedItems containsNonDate="0" containsDate="1" containsString="0" containsBlank="1" minDate="2017-03-02T00:00:00" maxDate="2017-07-06T00:00:00"/>
    </cacheField>
    <cacheField name="Soll Abgabe-termin" numFmtId="14">
      <sharedItems containsNonDate="0" containsDate="1" containsString="0" containsBlank="1" minDate="2017-03-23T00:00:00" maxDate="2017-07-17T00:00:00"/>
    </cacheField>
    <cacheField name="Tracking Abgabe-_x000a_termin" numFmtId="1">
      <sharedItems containsBlank="1" containsMixedTypes="1" containsNumber="1" containsInteger="1" minValue="-6" maxValue="89"/>
    </cacheField>
    <cacheField name="Zukaufteile_x000a_ext. Bearbeit._x000a_erforderlich" numFmtId="14">
      <sharedItems containsBlank="1"/>
    </cacheField>
    <cacheField name="Prio" numFmtId="0">
      <sharedItems containsBlank="1"/>
    </cacheField>
    <cacheField name="Registriert" numFmtId="0">
      <sharedItems containsNonDate="0" containsDate="1" containsString="0" containsBlank="1" minDate="2017-03-03T00:00:00" maxDate="2017-07-06T00:00:00"/>
    </cacheField>
    <cacheField name="Feder-berechnung erstellt" numFmtId="0">
      <sharedItems containsNonDate="0" containsDate="1" containsString="0" containsBlank="1" minDate="2017-03-06T00:00:00" maxDate="2017-07-07T00:00:00"/>
    </cacheField>
    <cacheField name="HSB erstellt" numFmtId="0">
      <sharedItems containsNonDate="0" containsDate="1" containsString="0" containsBlank="1" minDate="2017-04-05T00:00:00" maxDate="2017-07-07T00:00:00"/>
    </cacheField>
    <cacheField name="Anfrage Zukauf/ externe Bearb." numFmtId="0">
      <sharedItems containsNonDate="0" containsDate="1" containsString="0" containsBlank="1" minDate="2017-04-05T00:00:00" maxDate="2017-07-11T00:00:00"/>
    </cacheField>
    <cacheField name="Angebot Zukauf/_x000a_externe Bearb." numFmtId="0">
      <sharedItems containsNonDate="0" containsDate="1" containsString="0" containsBlank="1" minDate="2017-04-06T00:00:00" maxDate="2017-07-07T00:00:00"/>
    </cacheField>
    <cacheField name="Kalkulation erstellt" numFmtId="0">
      <sharedItems containsNonDate="0" containsDate="1" containsString="0" containsBlank="1" minDate="2017-03-17T00:00:00" maxDate="2017-07-11T00:00:00"/>
    </cacheField>
    <cacheField name="Angebot abgegeben" numFmtId="0">
      <sharedItems containsNonDate="0" containsDate="1" containsString="0" containsBlank="1" minDate="2017-04-06T00:00:00" maxDate="2017-07-07T00:00:00"/>
    </cacheField>
    <cacheField name="Anfrage abgelehnt" numFmtId="0">
      <sharedItems containsNonDate="0" containsDate="1" containsString="0" containsBlank="1" minDate="2017-04-28T00:00:00" maxDate="2017-06-09T00:00:00"/>
    </cacheField>
    <cacheField name="Bearbeitung" numFmtId="0">
      <sharedItems containsBlank="1"/>
    </cacheField>
    <cacheField name="øBearbeitungszeit (Tage)" numFmtId="0" formula="'Soll Abgabe-termin'-'Anfrage vom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3">
  <r>
    <d v="2017-05-11T00:00:00"/>
    <s v="05/0151/17"/>
    <x v="0"/>
    <x v="0"/>
    <n v="3"/>
    <n v="3"/>
    <s v="Schnaubelt"/>
    <d v="2017-05-08T00:00:00"/>
    <d v="2017-05-12T00:00:00"/>
    <n v="59"/>
    <s v="Näpfe"/>
    <s v="1(&lt;1 Tag)"/>
    <d v="2017-05-10T00:00:00"/>
    <d v="2017-05-15T00:00:00"/>
    <d v="2017-05-15T00:00:00"/>
    <d v="2017-05-15T00:00:00"/>
    <d v="2017-05-24T00:00:00"/>
    <d v="2017-05-31T00:00:00"/>
    <m/>
    <m/>
    <s v="offen"/>
  </r>
  <r>
    <d v="2017-07-03T00:00:00"/>
    <s v="07/0227/17"/>
    <x v="1"/>
    <x v="0"/>
    <n v="1"/>
    <n v="1"/>
    <s v="Schulze-Dasbeck"/>
    <d v="2017-07-03T00:00:00"/>
    <d v="2017-07-05T00:00:00"/>
    <n v="5"/>
    <s v="Nein"/>
    <s v="1(&lt;1 Tag)"/>
    <d v="2017-07-03T00:00:00"/>
    <d v="2017-07-03T00:00:00"/>
    <m/>
    <m/>
    <m/>
    <m/>
    <m/>
    <m/>
    <s v="offen"/>
  </r>
  <r>
    <d v="2017-07-05T00:00:00"/>
    <s v="07/0228/17"/>
    <x v="1"/>
    <x v="0"/>
    <n v="2"/>
    <n v="1"/>
    <s v="Schulze-Dasbeck"/>
    <d v="2017-07-05T00:00:00"/>
    <d v="2017-07-10T00:00:00"/>
    <n v="0"/>
    <s v="Nein"/>
    <s v="1(&lt;1 Tag)"/>
    <d v="2017-07-05T00:00:00"/>
    <d v="2017-07-04T00:00:00"/>
    <m/>
    <m/>
    <m/>
    <m/>
    <m/>
    <m/>
    <s v="offen"/>
  </r>
  <r>
    <d v="2017-06-06T00:00:00"/>
    <s v="02/3008/16"/>
    <x v="0"/>
    <x v="0"/>
    <n v="2"/>
    <n v="2"/>
    <s v="Pink"/>
    <d v="2017-06-06T00:00:00"/>
    <d v="2017-06-07T00:00:00"/>
    <n v="33"/>
    <s v="Nein"/>
    <s v="2(1-3 Tage)"/>
    <d v="2017-06-06T00:00:00"/>
    <d v="2017-06-07T00:00:00"/>
    <d v="2017-06-07T00:00:00"/>
    <m/>
    <m/>
    <m/>
    <m/>
    <m/>
    <s v="offen"/>
  </r>
  <r>
    <d v="2017-04-25T00:00:00"/>
    <s v="04/0099/17"/>
    <x v="2"/>
    <x v="0"/>
    <n v="5"/>
    <n v="5"/>
    <s v="Schnaubelt"/>
    <d v="2017-04-05T00:00:00"/>
    <d v="2017-04-12T00:00:00"/>
    <n v="89"/>
    <s v="Nitrieren"/>
    <s v="2(1-3 Tage)"/>
    <d v="2017-04-05T00:00:00"/>
    <d v="2017-04-19T00:00:00"/>
    <d v="2017-04-19T00:00:00"/>
    <d v="2017-04-24T00:00:00"/>
    <d v="2017-04-25T00:00:00"/>
    <m/>
    <m/>
    <m/>
    <s v="offen"/>
  </r>
  <r>
    <d v="2017-05-11T00:00:00"/>
    <s v="05/0113/17"/>
    <x v="3"/>
    <x v="0"/>
    <n v="1"/>
    <n v="1"/>
    <s v="Hemmann"/>
    <d v="2017-05-10T00:00:00"/>
    <d v="2017-05-17T00:00:00"/>
    <n v="54"/>
    <s v="Nein"/>
    <s v="2(1-3 Tage)"/>
    <d v="2017-05-11T00:00:00"/>
    <m/>
    <m/>
    <m/>
    <m/>
    <m/>
    <m/>
    <m/>
    <s v="offen"/>
  </r>
  <r>
    <d v="2017-05-22T00:00:00"/>
    <s v="05/0164/17"/>
    <x v="4"/>
    <x v="0"/>
    <n v="1"/>
    <n v="1"/>
    <s v="Hemmann"/>
    <d v="2017-05-22T00:00:00"/>
    <d v="2017-05-29T00:00:00"/>
    <n v="42"/>
    <s v="Näpfe"/>
    <s v="2(1-3 Tage)"/>
    <d v="2017-05-22T00:00:00"/>
    <m/>
    <d v="2017-06-23T00:00:00"/>
    <d v="2017-05-22T00:00:00"/>
    <d v="2017-06-03T00:00:00"/>
    <m/>
    <m/>
    <m/>
    <s v="offen"/>
  </r>
  <r>
    <d v="2017-05-22T00:00:00"/>
    <s v="05/0166/17"/>
    <x v="4"/>
    <x v="0"/>
    <n v="1"/>
    <n v="1"/>
    <s v="Hemmann"/>
    <d v="2017-05-22T00:00:00"/>
    <d v="2017-05-28T00:00:00"/>
    <n v="43"/>
    <s v="Näpfe"/>
    <s v="2(1-3 Tage)"/>
    <d v="2017-05-22T00:00:00"/>
    <m/>
    <d v="2017-06-23T00:00:00"/>
    <d v="2017-05-22T00:00:00"/>
    <d v="2017-06-03T00:00:00"/>
    <m/>
    <m/>
    <m/>
    <s v="offen"/>
  </r>
  <r>
    <d v="2017-05-23T00:00:00"/>
    <s v="05/0169/17"/>
    <x v="4"/>
    <x v="0"/>
    <n v="1"/>
    <n v="1"/>
    <s v="Hemmann"/>
    <d v="2017-05-23T00:00:00"/>
    <d v="2017-06-01T00:00:00"/>
    <n v="39"/>
    <s v="Näpfe"/>
    <s v="2(1-3 Tage)"/>
    <d v="2017-05-23T00:00:00"/>
    <m/>
    <m/>
    <d v="2017-05-23T00:00:00"/>
    <d v="2017-06-12T00:00:00"/>
    <m/>
    <m/>
    <m/>
    <s v="offen"/>
  </r>
  <r>
    <d v="2017-05-23T00:00:00"/>
    <s v="05/0172/17"/>
    <x v="4"/>
    <x v="0"/>
    <n v="1"/>
    <n v="1"/>
    <s v="Hemmann"/>
    <d v="2017-05-23T00:00:00"/>
    <d v="2017-05-30T00:00:00"/>
    <n v="41"/>
    <s v="Nein"/>
    <s v="2(1-3 Tage)"/>
    <d v="2017-05-23T00:00:00"/>
    <d v="2017-07-05T00:00:00"/>
    <d v="2017-07-05T00:00:00"/>
    <m/>
    <m/>
    <m/>
    <m/>
    <m/>
    <s v="offen"/>
  </r>
  <r>
    <d v="2017-05-29T00:00:00"/>
    <s v="05/0176/17"/>
    <x v="4"/>
    <x v="0"/>
    <n v="1"/>
    <n v="1"/>
    <s v="Hemmann"/>
    <d v="2017-03-24T00:00:00"/>
    <d v="2017-05-30T00:00:00"/>
    <n v="41"/>
    <s v="Nein"/>
    <s v="2(1-3 Tage)"/>
    <d v="2017-05-29T00:00:00"/>
    <d v="2017-07-06T00:00:00"/>
    <d v="2017-07-06T00:00:00"/>
    <m/>
    <m/>
    <d v="2017-07-10T00:00:00"/>
    <m/>
    <m/>
    <s v="offen"/>
  </r>
  <r>
    <d v="2017-05-31T00:00:00"/>
    <s v="05/0186/17"/>
    <x v="5"/>
    <x v="0"/>
    <n v="1"/>
    <n v="1"/>
    <s v="Hemmann"/>
    <d v="2017-05-31T00:00:00"/>
    <d v="2017-06-07T00:00:00"/>
    <n v="33"/>
    <s v="Nein"/>
    <s v="2(1-3 Tage)"/>
    <d v="2017-05-31T00:00:00"/>
    <m/>
    <m/>
    <m/>
    <m/>
    <m/>
    <m/>
    <m/>
    <s v="offen"/>
  </r>
  <r>
    <d v="2017-06-19T00:00:00"/>
    <s v="06/0201/17"/>
    <x v="4"/>
    <x v="0"/>
    <n v="1"/>
    <n v="1"/>
    <s v="Hemmann"/>
    <d v="2017-06-19T00:00:00"/>
    <d v="2017-06-26T00:00:00"/>
    <n v="14"/>
    <s v="Nein"/>
    <s v="2(1-3 Tage)"/>
    <d v="2017-06-19T00:00:00"/>
    <m/>
    <m/>
    <m/>
    <m/>
    <m/>
    <m/>
    <m/>
    <s v="offen"/>
  </r>
  <r>
    <d v="2017-06-20T00:00:00"/>
    <s v="06/0203/17"/>
    <x v="4"/>
    <x v="0"/>
    <n v="1"/>
    <n v="1"/>
    <s v="Hemmann"/>
    <d v="2017-06-20T00:00:00"/>
    <d v="2017-06-27T00:00:00"/>
    <n v="13"/>
    <s v="Nein"/>
    <s v="2(1-3 Tage)"/>
    <d v="2017-06-20T00:00:00"/>
    <m/>
    <m/>
    <m/>
    <m/>
    <m/>
    <m/>
    <m/>
    <s v="offen"/>
  </r>
  <r>
    <d v="2017-06-20T00:00:00"/>
    <s v="06/0204/17"/>
    <x v="4"/>
    <x v="0"/>
    <n v="1"/>
    <n v="1"/>
    <s v="Hemmann"/>
    <d v="2017-06-20T00:00:00"/>
    <d v="2017-06-28T00:00:00"/>
    <n v="12"/>
    <s v="Nein"/>
    <s v="2(1-3 Tage)"/>
    <d v="2017-06-20T00:00:00"/>
    <m/>
    <m/>
    <m/>
    <m/>
    <m/>
    <m/>
    <m/>
    <s v="offen"/>
  </r>
  <r>
    <d v="2017-06-21T00:00:00"/>
    <s v="06/0205/17"/>
    <x v="4"/>
    <x v="0"/>
    <n v="6"/>
    <n v="6"/>
    <s v="Hemmann"/>
    <d v="2017-06-19T00:00:00"/>
    <d v="2017-06-23T00:00:00"/>
    <n v="17"/>
    <s v="Nein"/>
    <s v="2(1-3 Tage)"/>
    <d v="2017-06-21T00:00:00"/>
    <m/>
    <d v="2017-06-23T00:00:00"/>
    <m/>
    <m/>
    <m/>
    <m/>
    <m/>
    <s v="offen"/>
  </r>
  <r>
    <d v="2017-06-21T00:00:00"/>
    <s v="06/0206/17"/>
    <x v="6"/>
    <x v="0"/>
    <n v="2"/>
    <n v="2"/>
    <s v="Hemmann"/>
    <d v="2017-06-20T00:00:00"/>
    <d v="2017-06-23T00:00:00"/>
    <n v="17"/>
    <s v="Nein"/>
    <s v="2(1-3 Tage)"/>
    <d v="2017-06-21T00:00:00"/>
    <m/>
    <m/>
    <m/>
    <m/>
    <m/>
    <m/>
    <m/>
    <s v="offen"/>
  </r>
  <r>
    <d v="2017-06-21T00:00:00"/>
    <s v="06/0207/17"/>
    <x v="6"/>
    <x v="0"/>
    <n v="2"/>
    <n v="2"/>
    <s v="Hemmann"/>
    <d v="2017-06-21T00:00:00"/>
    <d v="2017-06-26T00:00:00"/>
    <n v="14"/>
    <s v="Nein"/>
    <s v="2(1-3 Tage)"/>
    <d v="2017-06-21T00:00:00"/>
    <m/>
    <m/>
    <m/>
    <m/>
    <m/>
    <m/>
    <m/>
    <s v="offen"/>
  </r>
  <r>
    <d v="2017-06-02T00:00:00"/>
    <s v="06/0200/17"/>
    <x v="4"/>
    <x v="0"/>
    <n v="1"/>
    <n v="1"/>
    <s v="Hemmann"/>
    <d v="2017-06-02T00:00:00"/>
    <d v="2017-06-23T00:00:00"/>
    <n v="17"/>
    <s v="Nein"/>
    <s v="2(1-3 Tage)"/>
    <d v="2017-06-02T00:00:00"/>
    <m/>
    <m/>
    <m/>
    <m/>
    <m/>
    <m/>
    <m/>
    <s v="offen"/>
  </r>
  <r>
    <d v="2017-04-27T00:00:00"/>
    <s v="04/0134/17"/>
    <x v="7"/>
    <x v="0"/>
    <n v="11"/>
    <n v="11"/>
    <s v="Schnaubelt"/>
    <d v="2017-04-27T00:00:00"/>
    <d v="2017-05-15T00:00:00"/>
    <n v="56"/>
    <s v="Nein"/>
    <s v="3(4-5 Tage)"/>
    <d v="2017-04-27T00:00:00"/>
    <d v="2017-05-11T00:00:00"/>
    <d v="2017-05-11T00:00:00"/>
    <m/>
    <m/>
    <d v="2017-05-15T00:00:00"/>
    <m/>
    <m/>
    <s v="offen"/>
  </r>
  <r>
    <d v="2017-04-27T00:00:00"/>
    <s v="04/0135/17"/>
    <x v="8"/>
    <x v="1"/>
    <n v="11"/>
    <n v="11"/>
    <s v="Schnaubelt"/>
    <d v="2017-04-27T00:00:00"/>
    <d v="2017-05-15T00:00:00"/>
    <n v="56"/>
    <s v="Nein"/>
    <s v="3(4-5 Tage)"/>
    <d v="2017-04-27T00:00:00"/>
    <d v="2017-05-11T00:00:00"/>
    <d v="2017-05-11T00:00:00"/>
    <m/>
    <m/>
    <d v="2017-05-12T00:00:00"/>
    <m/>
    <m/>
    <s v="offen"/>
  </r>
  <r>
    <d v="2017-05-29T00:00:00"/>
    <s v="05/0181/17"/>
    <x v="0"/>
    <x v="0"/>
    <n v="1"/>
    <n v="1"/>
    <s v="Pink"/>
    <d v="2017-05-29T00:00:00"/>
    <d v="2017-06-02T00:00:00"/>
    <n v="38"/>
    <s v="Nein"/>
    <s v="3(4-5 Tage)"/>
    <d v="2017-05-29T00:00:00"/>
    <d v="2017-05-29T00:00:00"/>
    <d v="2017-05-29T00:00:00"/>
    <m/>
    <m/>
    <d v="2017-06-07T00:00:00"/>
    <m/>
    <m/>
    <s v="offen"/>
  </r>
  <r>
    <d v="2017-06-07T00:00:00"/>
    <s v="05/0185/17"/>
    <x v="2"/>
    <x v="0"/>
    <n v="1"/>
    <n v="1"/>
    <s v="Pink"/>
    <d v="2017-05-31T00:00:00"/>
    <d v="2017-06-14T00:00:00"/>
    <n v="26"/>
    <s v="Nein"/>
    <s v="3(4-5 Tage)"/>
    <d v="2017-05-31T00:00:00"/>
    <d v="2017-06-07T00:00:00"/>
    <d v="2017-06-07T00:00:00"/>
    <m/>
    <m/>
    <d v="2017-06-07T00:00:00"/>
    <m/>
    <m/>
    <s v="offen"/>
  </r>
  <r>
    <d v="2017-06-22T00:00:00"/>
    <s v="06/0199/17"/>
    <x v="0"/>
    <x v="0"/>
    <n v="2"/>
    <n v="2"/>
    <s v="Schnaubelt"/>
    <d v="2017-06-16T00:00:00"/>
    <d v="2017-06-26T00:00:00"/>
    <n v="14"/>
    <s v="Nitrieren"/>
    <s v="3(4-5 Tage)"/>
    <d v="2017-06-16T00:00:00"/>
    <d v="2017-06-21T00:00:00"/>
    <d v="2017-06-21T00:00:00"/>
    <d v="2017-06-28T00:00:00"/>
    <d v="2017-06-28T00:00:00"/>
    <d v="2017-06-28T00:00:00"/>
    <m/>
    <m/>
    <s v="offen"/>
  </r>
  <r>
    <d v="2017-06-22T00:00:00"/>
    <s v="06/0211/17"/>
    <x v="9"/>
    <x v="2"/>
    <n v="1"/>
    <n v="1"/>
    <s v="Hemmann"/>
    <d v="2017-06-22T00:00:00"/>
    <d v="2017-06-30T00:00:00"/>
    <n v="10"/>
    <s v="Nitrieren"/>
    <s v="3(4-5 Tage)"/>
    <d v="2017-06-22T00:00:00"/>
    <m/>
    <m/>
    <d v="2017-06-22T00:00:00"/>
    <m/>
    <m/>
    <m/>
    <m/>
    <s v="offen"/>
  </r>
  <r>
    <d v="2017-06-22T00:00:00"/>
    <s v="06/0212/17"/>
    <x v="9"/>
    <x v="2"/>
    <n v="1"/>
    <n v="1"/>
    <s v="Hemmann"/>
    <d v="2017-06-22T00:00:00"/>
    <d v="2017-06-30T00:00:00"/>
    <n v="10"/>
    <s v="Näpfe"/>
    <s v="3(4-5 Tage)"/>
    <d v="2017-06-22T00:00:00"/>
    <m/>
    <m/>
    <d v="2017-06-22T00:00:00"/>
    <m/>
    <m/>
    <m/>
    <m/>
    <s v="offen"/>
  </r>
  <r>
    <d v="2017-06-27T00:00:00"/>
    <s v="06/0217/17"/>
    <x v="6"/>
    <x v="0"/>
    <n v="1"/>
    <n v="1"/>
    <s v="Hemmann"/>
    <d v="2017-06-27T00:00:00"/>
    <d v="2017-07-01T00:00:00"/>
    <n v="9"/>
    <s v="Nein"/>
    <s v="3(4-5 Tage)"/>
    <d v="2017-06-27T00:00:00"/>
    <m/>
    <m/>
    <m/>
    <m/>
    <m/>
    <m/>
    <m/>
    <s v="offen"/>
  </r>
  <r>
    <d v="2017-06-29T00:00:00"/>
    <s v="06/0219/17"/>
    <x v="10"/>
    <x v="0"/>
    <n v="1"/>
    <n v="1"/>
    <s v="Hemmann"/>
    <d v="2017-06-29T00:00:00"/>
    <d v="2017-07-06T00:00:00"/>
    <n v="4"/>
    <s v="Nein"/>
    <s v="3(4-5 Tage)"/>
    <d v="2017-06-29T00:00:00"/>
    <d v="2017-06-29T00:00:00"/>
    <m/>
    <m/>
    <m/>
    <m/>
    <m/>
    <m/>
    <s v="offen"/>
  </r>
  <r>
    <d v="2017-06-29T00:00:00"/>
    <s v="06/0220/17"/>
    <x v="11"/>
    <x v="1"/>
    <n v="1"/>
    <n v="1"/>
    <s v="Hemmann"/>
    <d v="2017-06-29T00:00:00"/>
    <d v="2017-07-06T00:00:00"/>
    <n v="4"/>
    <s v="Nein"/>
    <s v="3(4-5 Tage)"/>
    <d v="2017-06-29T00:00:00"/>
    <d v="2017-07-05T00:00:00"/>
    <d v="2017-07-05T00:00:00"/>
    <m/>
    <m/>
    <m/>
    <m/>
    <m/>
    <s v="offen"/>
  </r>
  <r>
    <d v="2017-06-28T00:00:00"/>
    <s v="06/0218/17"/>
    <x v="5"/>
    <x v="0"/>
    <n v="1"/>
    <n v="1"/>
    <s v="Hemmann"/>
    <d v="2017-06-28T00:00:00"/>
    <d v="2017-07-04T00:00:00"/>
    <n v="6"/>
    <s v="Nitrieren"/>
    <s v="4(6-8 Tage)"/>
    <d v="2017-06-28T00:00:00"/>
    <d v="2017-07-05T00:00:00"/>
    <d v="2017-07-05T00:00:00"/>
    <d v="2017-07-10T00:00:00"/>
    <m/>
    <m/>
    <m/>
    <m/>
    <s v="offen"/>
  </r>
  <r>
    <d v="2017-07-04T00:00:00"/>
    <s v="07/0226/17"/>
    <x v="5"/>
    <x v="0"/>
    <n v="1"/>
    <n v="1"/>
    <s v="Pink"/>
    <d v="2017-06-30T00:00:00"/>
    <d v="2017-07-10T00:00:00"/>
    <n v="0"/>
    <s v="Nein"/>
    <s v="4(6-8 Tage)"/>
    <d v="2017-07-04T00:00:00"/>
    <m/>
    <m/>
    <m/>
    <m/>
    <m/>
    <m/>
    <m/>
    <s v="offen"/>
  </r>
  <r>
    <d v="2017-05-04T00:00:00"/>
    <s v="05/0145/17"/>
    <x v="5"/>
    <x v="0"/>
    <n v="1"/>
    <n v="2"/>
    <s v="Hemmann"/>
    <d v="2017-05-04T00:00:00"/>
    <d v="2017-05-11T00:00:00"/>
    <n v="60"/>
    <s v="Stückvergütet"/>
    <s v="5(&gt;8 Tage)"/>
    <d v="2017-05-04T00:00:00"/>
    <m/>
    <m/>
    <m/>
    <m/>
    <m/>
    <m/>
    <m/>
    <s v="offen"/>
  </r>
  <r>
    <d v="2017-05-08T00:00:00"/>
    <s v="05/0146/17"/>
    <x v="12"/>
    <x v="2"/>
    <n v="1"/>
    <n v="1"/>
    <s v="Hemmann"/>
    <d v="2017-05-04T00:00:00"/>
    <d v="2017-05-10T00:00:00"/>
    <n v="61"/>
    <s v="Stückvergütet"/>
    <s v="5(&gt;8 Tage)"/>
    <d v="2017-05-08T00:00:00"/>
    <m/>
    <m/>
    <m/>
    <m/>
    <m/>
    <m/>
    <m/>
    <s v="offen"/>
  </r>
  <r>
    <d v="2017-05-08T00:00:00"/>
    <s v="05/0147/17"/>
    <x v="12"/>
    <x v="2"/>
    <n v="1"/>
    <n v="1"/>
    <s v="Hemmann"/>
    <d v="2017-05-04T00:00:00"/>
    <d v="2017-05-10T00:00:00"/>
    <n v="61"/>
    <s v="Stückvergütet"/>
    <s v="5(&gt;8 Tage)"/>
    <d v="2017-05-08T00:00:00"/>
    <m/>
    <m/>
    <m/>
    <m/>
    <m/>
    <m/>
    <m/>
    <s v="offen"/>
  </r>
  <r>
    <d v="2017-04-07T00:00:00"/>
    <s v="04/0104/17"/>
    <x v="13"/>
    <x v="2"/>
    <n v="2"/>
    <n v="2"/>
    <s v="Schulze-Dasbeck"/>
    <d v="2017-04-07T00:00:00"/>
    <d v="2017-05-05T00:00:00"/>
    <n v="66"/>
    <s v="Nein"/>
    <s v="5(&gt;8 Tage)"/>
    <d v="2017-04-07T00:00:00"/>
    <m/>
    <m/>
    <m/>
    <m/>
    <m/>
    <m/>
    <m/>
    <s v="offen"/>
  </r>
  <r>
    <d v="2017-04-07T00:00:00"/>
    <s v="04/0105/17"/>
    <x v="13"/>
    <x v="2"/>
    <n v="2"/>
    <n v="2"/>
    <s v="Schulze-Dasbeck"/>
    <d v="2017-04-07T00:00:00"/>
    <d v="2017-05-05T00:00:00"/>
    <n v="66"/>
    <s v="Nein"/>
    <s v="5(&gt;8 Tage)"/>
    <d v="2017-04-07T00:00:00"/>
    <m/>
    <m/>
    <m/>
    <m/>
    <m/>
    <m/>
    <m/>
    <s v="offen"/>
  </r>
  <r>
    <d v="2017-05-04T00:00:00"/>
    <s v="05/0143/17"/>
    <x v="14"/>
    <x v="0"/>
    <n v="3"/>
    <n v="3"/>
    <s v="Schulze-Dasbeck"/>
    <d v="2017-05-04T00:00:00"/>
    <d v="2017-05-10T00:00:00"/>
    <n v="61"/>
    <s v="Nein"/>
    <s v="5(&gt;8 Tage)"/>
    <d v="2017-05-04T00:00:00"/>
    <m/>
    <m/>
    <m/>
    <m/>
    <m/>
    <m/>
    <m/>
    <s v="offen"/>
  </r>
  <r>
    <d v="2017-05-23T00:00:00"/>
    <s v="05/0170/17"/>
    <x v="4"/>
    <x v="0"/>
    <n v="1"/>
    <n v="1"/>
    <s v="Hemmann"/>
    <d v="2017-05-23T00:00:00"/>
    <d v="2017-05-30T00:00:00"/>
    <n v="41"/>
    <s v="Stückvergütet"/>
    <s v="5(&gt;8 Tage)"/>
    <d v="2017-05-23T00:00:00"/>
    <m/>
    <m/>
    <m/>
    <m/>
    <m/>
    <m/>
    <m/>
    <s v="offen"/>
  </r>
  <r>
    <d v="2017-05-23T00:00:00"/>
    <s v="05/0173/17"/>
    <x v="4"/>
    <x v="0"/>
    <n v="1"/>
    <n v="1"/>
    <s v="Hemmann"/>
    <d v="2017-05-23T00:00:00"/>
    <d v="2017-05-30T00:00:00"/>
    <n v="41"/>
    <s v="Stückvergütet"/>
    <s v="5(&gt;8 Tage)"/>
    <d v="2017-05-23T00:00:00"/>
    <m/>
    <m/>
    <m/>
    <m/>
    <m/>
    <m/>
    <m/>
    <s v="offen"/>
  </r>
  <r>
    <d v="2017-05-23T00:00:00"/>
    <s v="05/0174/17"/>
    <x v="4"/>
    <x v="0"/>
    <n v="1"/>
    <n v="1"/>
    <s v="Hemmann"/>
    <d v="2017-05-23T00:00:00"/>
    <d v="2017-05-30T00:00:00"/>
    <n v="41"/>
    <s v="Stückvergütet"/>
    <s v="5(&gt;8 Tage)"/>
    <d v="2017-05-23T00:00:00"/>
    <m/>
    <m/>
    <m/>
    <m/>
    <m/>
    <m/>
    <m/>
    <s v="offen"/>
  </r>
  <r>
    <d v="2017-05-29T00:00:00"/>
    <s v="05/0177/17"/>
    <x v="4"/>
    <x v="0"/>
    <n v="1"/>
    <n v="1"/>
    <s v="Hemmann"/>
    <d v="2017-03-24T00:00:00"/>
    <d v="2017-05-30T00:00:00"/>
    <n v="41"/>
    <s v="Stückvergütet"/>
    <s v="5(&gt;8 Tage)"/>
    <d v="2017-05-29T00:00:00"/>
    <m/>
    <m/>
    <m/>
    <m/>
    <m/>
    <m/>
    <m/>
    <s v="offen"/>
  </r>
  <r>
    <d v="2017-05-29T00:00:00"/>
    <s v="05/0178/17"/>
    <x v="4"/>
    <x v="0"/>
    <n v="1"/>
    <n v="1"/>
    <s v="Hemmann"/>
    <d v="2017-03-24T00:00:00"/>
    <d v="2017-05-30T00:00:00"/>
    <n v="41"/>
    <s v="Stückvergütet"/>
    <s v="5(&gt;8 Tage)"/>
    <d v="2017-05-29T00:00:00"/>
    <m/>
    <m/>
    <m/>
    <m/>
    <m/>
    <m/>
    <m/>
    <s v="offen"/>
  </r>
  <r>
    <d v="2017-06-26T00:00:00"/>
    <s v="06/0215/17"/>
    <x v="2"/>
    <x v="0"/>
    <n v="7"/>
    <n v="7"/>
    <s v="Pink"/>
    <d v="2017-06-13T00:00:00"/>
    <d v="2017-07-16T00:00:00"/>
    <n v="-6"/>
    <s v="Nitrieren"/>
    <s v="5(&gt;8 Tage)"/>
    <d v="2017-06-26T00:00:00"/>
    <m/>
    <m/>
    <m/>
    <m/>
    <m/>
    <m/>
    <m/>
    <s v="offen"/>
  </r>
  <r>
    <d v="2017-06-26T00:00:00"/>
    <s v="06/0216/17"/>
    <x v="5"/>
    <x v="0"/>
    <n v="1"/>
    <n v="1"/>
    <s v="Hemmann"/>
    <d v="2017-06-23T00:00:00"/>
    <d v="2017-07-12T00:00:00"/>
    <n v="-2"/>
    <s v="Nein"/>
    <s v="5(&gt;8 Tage)"/>
    <d v="2017-06-26T00:00:00"/>
    <m/>
    <m/>
    <m/>
    <m/>
    <m/>
    <m/>
    <m/>
    <s v="offen"/>
  </r>
  <r>
    <d v="2017-07-04T00:00:00"/>
    <s v="07/0223/17"/>
    <x v="7"/>
    <x v="0"/>
    <n v="1"/>
    <n v="1"/>
    <s v="Pink"/>
    <d v="2017-06-30T00:00:00"/>
    <d v="2017-07-12T00:00:00"/>
    <n v="-2"/>
    <s v="Nein"/>
    <s v="5(&gt;8 Tage)"/>
    <d v="2017-07-04T00:00:00"/>
    <m/>
    <m/>
    <m/>
    <m/>
    <m/>
    <m/>
    <m/>
    <s v="offen"/>
  </r>
  <r>
    <d v="2017-07-04T00:00:00"/>
    <s v="07/0222/17"/>
    <x v="0"/>
    <x v="0"/>
    <n v="2"/>
    <n v="2"/>
    <s v="Pink"/>
    <d v="2017-06-30T00:00:00"/>
    <d v="2017-07-12T00:00:00"/>
    <n v="-2"/>
    <s v="Nein"/>
    <s v="5(&gt;8 Tage)"/>
    <d v="2017-07-04T00:00:00"/>
    <m/>
    <m/>
    <m/>
    <m/>
    <m/>
    <m/>
    <m/>
    <s v="offen"/>
  </r>
  <r>
    <d v="2017-07-04T00:00:00"/>
    <s v="07/0224/17"/>
    <x v="0"/>
    <x v="0"/>
    <n v="2"/>
    <n v="8"/>
    <s v="Pink"/>
    <d v="2017-06-30T00:00:00"/>
    <d v="2017-07-12T00:00:00"/>
    <n v="-2"/>
    <s v="Nitrieren"/>
    <s v="5(&gt;8 Tage)"/>
    <d v="2017-07-04T00:00:00"/>
    <m/>
    <m/>
    <m/>
    <m/>
    <m/>
    <m/>
    <m/>
    <s v="offen"/>
  </r>
  <r>
    <d v="2017-06-22T00:00:00"/>
    <s v="06/0209/17"/>
    <x v="0"/>
    <x v="0"/>
    <n v="1"/>
    <n v="1"/>
    <s v="Pink"/>
    <d v="2017-06-22T00:00:00"/>
    <d v="2017-06-30T00:00:00"/>
    <s v="x"/>
    <s v="Nitrieren"/>
    <m/>
    <d v="2017-06-22T00:00:00"/>
    <d v="2017-06-30T00:00:00"/>
    <d v="2017-06-30T00:00:00"/>
    <d v="2017-07-03T00:00:00"/>
    <d v="2017-07-06T00:00:00"/>
    <d v="2017-07-06T00:00:00"/>
    <d v="2017-07-06T00:00:00"/>
    <m/>
    <s v="erledigt"/>
  </r>
  <r>
    <d v="2017-06-26T00:00:00"/>
    <s v="06/0214/17"/>
    <x v="15"/>
    <x v="0"/>
    <n v="1"/>
    <n v="8"/>
    <s v="Schulze-Dasbeck"/>
    <d v="2017-06-26T00:00:00"/>
    <d v="2017-06-29T00:00:00"/>
    <s v="x"/>
    <s v="Nein"/>
    <m/>
    <d v="2017-06-26T00:00:00"/>
    <d v="2017-06-26T00:00:00"/>
    <d v="2017-06-26T00:00:00"/>
    <m/>
    <m/>
    <d v="2017-06-28T00:00:00"/>
    <d v="2017-07-04T00:00:00"/>
    <m/>
    <s v="erledigt"/>
  </r>
  <r>
    <d v="2017-05-22T00:00:00"/>
    <s v="05/0167/17"/>
    <x v="4"/>
    <x v="0"/>
    <n v="1"/>
    <n v="1"/>
    <s v="Hemmann"/>
    <d v="2017-05-22T00:00:00"/>
    <d v="2017-05-30T00:00:00"/>
    <s v="x"/>
    <s v="Näpfe"/>
    <m/>
    <d v="2017-05-22T00:00:00"/>
    <d v="2017-06-12T00:00:00"/>
    <d v="2017-06-12T00:00:00"/>
    <d v="2017-05-22T00:00:00"/>
    <d v="2017-06-12T00:00:00"/>
    <d v="2017-07-04T00:00:00"/>
    <d v="2017-07-05T00:00:00"/>
    <m/>
    <s v="erledigt"/>
  </r>
  <r>
    <d v="2017-06-26T00:00:00"/>
    <s v="05/0157/17"/>
    <x v="16"/>
    <x v="1"/>
    <n v="1"/>
    <n v="2"/>
    <s v="Schulze-Dasbeck"/>
    <d v="2017-06-26T00:00:00"/>
    <d v="2017-06-29T00:00:00"/>
    <s v="x"/>
    <s v="Nein"/>
    <m/>
    <d v="2017-06-26T00:00:00"/>
    <d v="2017-05-17T00:00:00"/>
    <m/>
    <m/>
    <m/>
    <d v="2017-06-29T00:00:00"/>
    <d v="2017-07-04T00:00:00"/>
    <m/>
    <s v="erledigt"/>
  </r>
  <r>
    <d v="2017-06-08T00:00:00"/>
    <s v="06/0190/17"/>
    <x v="4"/>
    <x v="0"/>
    <n v="2"/>
    <n v="2"/>
    <s v="Pink"/>
    <d v="2017-06-01T00:00:00"/>
    <d v="2017-06-08T00:00:00"/>
    <s v="x"/>
    <s v="Nein"/>
    <s v="2(1-3 Tage)"/>
    <d v="2017-06-08T00:00:00"/>
    <d v="2017-06-09T00:00:00"/>
    <d v="2017-06-09T00:00:00"/>
    <m/>
    <m/>
    <d v="2017-06-09T00:00:00"/>
    <d v="2017-06-12T00:00:00"/>
    <m/>
    <s v="erledigt"/>
  </r>
  <r>
    <d v="2017-06-22T00:00:00"/>
    <s v="06/0208/17"/>
    <x v="17"/>
    <x v="0"/>
    <n v="1"/>
    <n v="1"/>
    <s v="Schulze-Dasbeck"/>
    <d v="2017-06-22T00:00:00"/>
    <d v="2017-07-05T00:00:00"/>
    <s v="x"/>
    <s v="Nein"/>
    <m/>
    <d v="2017-06-22T00:00:00"/>
    <d v="2017-06-30T00:00:00"/>
    <m/>
    <m/>
    <m/>
    <d v="2017-07-04T00:00:00"/>
    <d v="2017-07-05T00:00:00"/>
    <m/>
    <s v="erledigt"/>
  </r>
  <r>
    <d v="2017-06-20T00:00:00"/>
    <s v="06/0202/17"/>
    <x v="11"/>
    <x v="1"/>
    <n v="1"/>
    <n v="1"/>
    <s v="Hemmann"/>
    <d v="2017-06-20T00:00:00"/>
    <d v="2017-06-23T00:00:00"/>
    <s v="x"/>
    <s v="Näpfe"/>
    <s v="2(1-3 Tage)"/>
    <d v="2017-06-20T00:00:00"/>
    <d v="2017-07-03T00:00:00"/>
    <d v="2017-07-03T00:00:00"/>
    <d v="2017-06-20T00:00:00"/>
    <d v="2017-06-28T00:00:00"/>
    <d v="2017-07-03T00:00:00"/>
    <d v="2017-07-03T00:00:00"/>
    <m/>
    <s v="erledigt"/>
  </r>
  <r>
    <d v="2017-06-22T00:00:00"/>
    <s v="06/0210/17"/>
    <x v="4"/>
    <x v="0"/>
    <n v="1"/>
    <n v="1"/>
    <s v="Hemmann"/>
    <d v="2017-06-22T00:00:00"/>
    <d v="2017-06-29T00:00:00"/>
    <s v="x"/>
    <s v="Näpfe"/>
    <s v="2(1-3 Tage)"/>
    <d v="2017-06-22T00:00:00"/>
    <d v="2017-07-03T00:00:00"/>
    <d v="2017-07-03T00:00:00"/>
    <d v="2017-06-22T00:00:00"/>
    <m/>
    <d v="2017-07-04T00:00:00"/>
    <d v="2017-07-04T00:00:00"/>
    <m/>
    <s v="erledigt"/>
  </r>
  <r>
    <d v="2017-06-16T00:00:00"/>
    <s v="06/0197/17"/>
    <x v="14"/>
    <x v="0"/>
    <n v="1"/>
    <n v="1"/>
    <s v="Schulze-Dasbeck"/>
    <d v="2017-06-16T00:00:00"/>
    <d v="2017-06-21T00:00:00"/>
    <s v="x"/>
    <s v="Nein"/>
    <m/>
    <d v="2017-06-16T00:00:00"/>
    <d v="2017-06-15T00:00:00"/>
    <d v="2017-06-15T00:00:00"/>
    <m/>
    <m/>
    <d v="2017-06-27T00:00:00"/>
    <d v="2017-06-29T00:00:00"/>
    <m/>
    <s v="erledigt"/>
  </r>
  <r>
    <d v="2017-06-16T00:00:00"/>
    <s v="06/0198/17"/>
    <x v="14"/>
    <x v="0"/>
    <n v="1"/>
    <n v="1"/>
    <s v="Schulze-Dasbeck"/>
    <d v="2017-06-16T00:00:00"/>
    <d v="2017-06-21T00:00:00"/>
    <s v="x"/>
    <s v="Nein"/>
    <m/>
    <d v="2017-06-16T00:00:00"/>
    <d v="2017-06-15T00:00:00"/>
    <d v="2017-06-15T00:00:00"/>
    <m/>
    <m/>
    <d v="2017-06-27T00:00:00"/>
    <d v="2017-06-29T00:00:00"/>
    <m/>
    <s v="erledigt"/>
  </r>
  <r>
    <d v="2017-05-29T00:00:00"/>
    <s v="05/0179/17"/>
    <x v="11"/>
    <x v="1"/>
    <n v="2"/>
    <n v="2"/>
    <s v="Hemmann"/>
    <d v="2017-05-29T00:00:00"/>
    <d v="2017-06-01T00:00:00"/>
    <s v="x"/>
    <s v="Nein"/>
    <m/>
    <d v="2017-05-29T00:00:00"/>
    <d v="2017-06-26T00:00:00"/>
    <d v="2017-06-26T00:00:00"/>
    <m/>
    <m/>
    <d v="2017-06-26T00:00:00"/>
    <d v="2017-06-28T00:00:00"/>
    <m/>
    <s v="erledigt"/>
  </r>
  <r>
    <d v="2017-03-02T00:00:00"/>
    <s v="02/0062/17"/>
    <x v="12"/>
    <x v="2"/>
    <n v="1"/>
    <n v="1"/>
    <s v="Hemmann"/>
    <d v="2017-03-02T00:00:00"/>
    <d v="2017-05-05T00:00:00"/>
    <s v="x"/>
    <s v="Näpfe"/>
    <m/>
    <d v="2017-04-28T00:00:00"/>
    <d v="2017-04-28T00:00:00"/>
    <d v="2017-04-28T00:00:00"/>
    <d v="2017-04-28T00:00:00"/>
    <d v="2017-04-28T00:00:00"/>
    <d v="2017-05-02T00:00:00"/>
    <d v="2017-05-04T00:00:00"/>
    <m/>
    <s v="erledigt"/>
  </r>
  <r>
    <d v="2017-04-03T00:00:00"/>
    <s v="04/0093/17"/>
    <x v="9"/>
    <x v="2"/>
    <n v="2"/>
    <n v="4"/>
    <s v="Hemmann"/>
    <d v="2017-03-31T00:00:00"/>
    <d v="2017-04-07T00:00:00"/>
    <s v="x"/>
    <s v="Näpfe"/>
    <m/>
    <d v="2017-04-03T00:00:00"/>
    <m/>
    <m/>
    <d v="2017-04-05T00:00:00"/>
    <d v="2017-04-10T00:00:00"/>
    <m/>
    <m/>
    <d v="2017-04-28T00:00:00"/>
    <s v="erledigt"/>
  </r>
  <r>
    <d v="2017-04-28T00:00:00"/>
    <s v="04/0108/17"/>
    <x v="5"/>
    <x v="0"/>
    <n v="1"/>
    <n v="1"/>
    <s v="Hemmann"/>
    <d v="2017-04-27T00:00:00"/>
    <d v="2017-05-03T00:00:00"/>
    <s v="x"/>
    <s v="Nein"/>
    <m/>
    <d v="2017-04-28T00:00:00"/>
    <d v="2017-04-28T00:00:00"/>
    <d v="2017-04-28T00:00:00"/>
    <m/>
    <m/>
    <d v="2017-04-28T00:00:00"/>
    <d v="2017-05-02T00:00:00"/>
    <m/>
    <s v="erledigt"/>
  </r>
  <r>
    <d v="2017-04-12T00:00:00"/>
    <s v="04/0112/17"/>
    <x v="9"/>
    <x v="2"/>
    <n v="1"/>
    <n v="1"/>
    <s v="Hemmann"/>
    <d v="2017-04-10T00:00:00"/>
    <d v="2017-04-18T00:00:00"/>
    <s v="x"/>
    <s v="Näpfe"/>
    <m/>
    <d v="2017-04-12T00:00:00"/>
    <d v="2017-04-13T00:00:00"/>
    <d v="2017-04-13T00:00:00"/>
    <d v="2017-04-12T00:00:00"/>
    <d v="2017-04-26T00:00:00"/>
    <d v="2017-05-02T00:00:00"/>
    <d v="2017-05-05T00:00:00"/>
    <m/>
    <s v="erledigt"/>
  </r>
  <r>
    <d v="2017-04-18T00:00:00"/>
    <s v="04/0117/17"/>
    <x v="11"/>
    <x v="1"/>
    <n v="1"/>
    <n v="1"/>
    <s v="Hemmann"/>
    <d v="2017-04-18T00:00:00"/>
    <d v="2017-04-21T00:00:00"/>
    <s v="x"/>
    <s v="Nitrieren"/>
    <m/>
    <d v="2017-04-18T00:00:00"/>
    <d v="2017-04-19T00:00:00"/>
    <d v="2017-04-19T00:00:00"/>
    <d v="2017-04-25T00:00:00"/>
    <d v="2017-04-27T00:00:00"/>
    <d v="2017-05-02T00:00:00"/>
    <d v="2017-05-08T00:00:00"/>
    <m/>
    <s v="erledigt"/>
  </r>
  <r>
    <d v="2017-04-24T00:00:00"/>
    <s v="04/0126/17"/>
    <x v="11"/>
    <x v="1"/>
    <n v="1"/>
    <n v="1"/>
    <s v="Hemmann"/>
    <d v="2017-04-21T00:00:00"/>
    <d v="2017-04-29T00:00:00"/>
    <s v="x"/>
    <s v="Nein"/>
    <m/>
    <d v="2017-04-24T00:00:00"/>
    <m/>
    <m/>
    <m/>
    <m/>
    <m/>
    <m/>
    <d v="2017-05-29T00:00:00"/>
    <s v="erledigt"/>
  </r>
  <r>
    <d v="2017-04-25T00:00:00"/>
    <s v="04/0127/17"/>
    <x v="12"/>
    <x v="2"/>
    <n v="3"/>
    <n v="3"/>
    <s v="Hemmann"/>
    <d v="2017-04-24T00:00:00"/>
    <d v="2017-05-05T00:00:00"/>
    <s v="x"/>
    <s v="Näpfe"/>
    <m/>
    <d v="2017-04-25T00:00:00"/>
    <d v="2017-04-25T00:00:00"/>
    <d v="2017-04-25T00:00:00"/>
    <d v="2017-04-26T00:00:00"/>
    <d v="2017-05-03T00:00:00"/>
    <d v="2017-05-04T00:00:00"/>
    <d v="2017-05-05T00:00:00"/>
    <m/>
    <s v="erledigt"/>
  </r>
  <r>
    <d v="2017-04-25T00:00:00"/>
    <s v="04/0128/17"/>
    <x v="9"/>
    <x v="2"/>
    <n v="3"/>
    <n v="3"/>
    <s v="Hemmann"/>
    <d v="2017-04-24T00:00:00"/>
    <d v="2017-05-10T00:00:00"/>
    <s v="x"/>
    <s v="Nitrieren"/>
    <m/>
    <d v="2017-04-25T00:00:00"/>
    <d v="2017-04-26T00:00:00"/>
    <m/>
    <d v="2017-04-26T00:00:00"/>
    <d v="2017-05-10T00:00:00"/>
    <d v="2017-05-12T00:00:00"/>
    <d v="2017-05-18T00:00:00"/>
    <m/>
    <s v="erledigt"/>
  </r>
  <r>
    <d v="2017-04-28T00:00:00"/>
    <s v="04/0136/17"/>
    <x v="4"/>
    <x v="0"/>
    <n v="1"/>
    <n v="1"/>
    <s v="Hemmann"/>
    <d v="2017-04-26T00:00:00"/>
    <d v="2017-05-10T00:00:00"/>
    <s v="x"/>
    <s v="Nein"/>
    <m/>
    <d v="2017-04-28T00:00:00"/>
    <d v="2017-05-02T00:00:00"/>
    <d v="2017-05-02T00:00:00"/>
    <m/>
    <m/>
    <d v="2017-05-03T00:00:00"/>
    <d v="2017-05-05T00:00:00"/>
    <m/>
    <s v="erledigt"/>
  </r>
  <r>
    <d v="2017-05-03T00:00:00"/>
    <s v="05/0141/17"/>
    <x v="11"/>
    <x v="1"/>
    <n v="2"/>
    <n v="2"/>
    <s v="Hemmann"/>
    <d v="2017-05-03T00:00:00"/>
    <d v="2017-05-10T00:00:00"/>
    <s v="x"/>
    <s v="Nitrieren+Napf"/>
    <m/>
    <d v="2017-05-03T00:00:00"/>
    <d v="2017-05-10T00:00:00"/>
    <m/>
    <d v="2017-05-04T00:00:00"/>
    <d v="2017-05-23T00:00:00"/>
    <d v="2017-05-23T00:00:00"/>
    <d v="2017-05-24T00:00:00"/>
    <m/>
    <s v="erledigt"/>
  </r>
  <r>
    <d v="2017-05-08T00:00:00"/>
    <s v="05/0148/17"/>
    <x v="5"/>
    <x v="0"/>
    <n v="1"/>
    <n v="1"/>
    <s v="Hemmann"/>
    <d v="2017-05-05T00:00:00"/>
    <d v="2017-05-19T00:00:00"/>
    <s v="x"/>
    <s v="Nein"/>
    <m/>
    <d v="2017-05-08T00:00:00"/>
    <d v="2017-05-08T00:00:00"/>
    <d v="2017-05-08T00:00:00"/>
    <m/>
    <m/>
    <d v="2017-05-08T00:00:00"/>
    <d v="2017-05-16T00:00:00"/>
    <m/>
    <s v="erledigt"/>
  </r>
  <r>
    <d v="2017-05-09T00:00:00"/>
    <s v="05/0150/17"/>
    <x v="4"/>
    <x v="0"/>
    <n v="1"/>
    <n v="1"/>
    <s v="Hemmann"/>
    <d v="2017-05-08T00:00:00"/>
    <d v="2017-05-18T00:00:00"/>
    <s v="x"/>
    <s v="Nein"/>
    <m/>
    <d v="2017-05-09T00:00:00"/>
    <d v="2017-05-11T00:00:00"/>
    <m/>
    <m/>
    <m/>
    <d v="2017-05-11T00:00:00"/>
    <d v="2017-05-16T00:00:00"/>
    <m/>
    <s v="erledigt"/>
  </r>
  <r>
    <d v="2017-05-15T00:00:00"/>
    <s v="05/0158/17"/>
    <x v="5"/>
    <x v="0"/>
    <n v="3"/>
    <n v="3"/>
    <s v="Hemmann"/>
    <d v="2017-05-15T00:00:00"/>
    <d v="2017-05-19T00:00:00"/>
    <s v="x"/>
    <s v="Nein"/>
    <m/>
    <d v="2017-05-15T00:00:00"/>
    <d v="2017-05-17T00:00:00"/>
    <d v="2017-05-22T00:00:00"/>
    <m/>
    <m/>
    <d v="2017-05-19T00:00:00"/>
    <d v="2017-05-22T00:00:00"/>
    <m/>
    <s v="erledigt"/>
  </r>
  <r>
    <d v="2017-05-18T00:00:00"/>
    <s v="05/0162/17"/>
    <x v="11"/>
    <x v="1"/>
    <n v="1"/>
    <n v="1"/>
    <s v="Hemmann"/>
    <d v="2017-05-18T00:00:00"/>
    <d v="2017-06-01T00:00:00"/>
    <s v="x"/>
    <s v="Nein"/>
    <m/>
    <d v="2017-05-18T00:00:00"/>
    <d v="2017-05-18T00:00:00"/>
    <d v="2017-05-22T00:00:00"/>
    <m/>
    <m/>
    <d v="2017-06-22T00:00:00"/>
    <d v="2017-06-22T00:00:00"/>
    <m/>
    <s v="erledigt"/>
  </r>
  <r>
    <d v="2017-05-22T00:00:00"/>
    <s v="05/0168/17"/>
    <x v="4"/>
    <x v="0"/>
    <n v="1"/>
    <n v="1"/>
    <s v="Hemmann"/>
    <d v="2017-05-22T00:00:00"/>
    <d v="2017-06-02T00:00:00"/>
    <s v="x"/>
    <s v="Nein"/>
    <m/>
    <d v="2017-05-22T00:00:00"/>
    <d v="2017-06-09T00:00:00"/>
    <d v="2017-06-09T00:00:00"/>
    <m/>
    <m/>
    <d v="2017-06-09T00:00:00"/>
    <d v="2017-06-12T00:00:00"/>
    <m/>
    <s v="erledigt"/>
  </r>
  <r>
    <d v="2017-05-29T00:00:00"/>
    <s v="05/0180/17"/>
    <x v="11"/>
    <x v="1"/>
    <n v="2"/>
    <n v="2"/>
    <s v="Hemmann"/>
    <d v="2017-05-29T00:00:00"/>
    <d v="2017-06-09T00:00:00"/>
    <s v="x"/>
    <s v="Nein"/>
    <m/>
    <d v="2017-05-29T00:00:00"/>
    <d v="2017-06-23T00:00:00"/>
    <d v="2017-06-23T00:00:00"/>
    <m/>
    <m/>
    <d v="2017-06-23T00:00:00"/>
    <d v="2017-06-23T00:00:00"/>
    <m/>
    <s v="erledigt"/>
  </r>
  <r>
    <d v="2017-05-31T00:00:00"/>
    <s v="06/0187/17"/>
    <x v="11"/>
    <x v="1"/>
    <n v="1"/>
    <n v="1"/>
    <s v="Hemmann"/>
    <d v="2017-05-31T00:00:00"/>
    <d v="2017-06-10T00:00:00"/>
    <s v="x"/>
    <s v="Nein"/>
    <m/>
    <d v="2017-06-01T00:00:00"/>
    <d v="2017-05-05T00:00:00"/>
    <d v="2017-06-02T00:00:00"/>
    <m/>
    <m/>
    <d v="2017-06-22T00:00:00"/>
    <d v="2017-06-22T00:00:00"/>
    <m/>
    <s v="erledigt"/>
  </r>
  <r>
    <d v="2017-03-03T00:00:00"/>
    <s v="03/0063/17"/>
    <x v="16"/>
    <x v="1"/>
    <n v="1"/>
    <n v="1"/>
    <s v="Schulze-Dasbeck"/>
    <d v="2017-03-03T00:00:00"/>
    <d v="2017-04-28T00:00:00"/>
    <s v="x"/>
    <s v="Oberfläche"/>
    <m/>
    <d v="2017-03-03T00:00:00"/>
    <d v="2017-03-06T00:00:00"/>
    <m/>
    <d v="2017-05-15T00:00:00"/>
    <d v="2017-05-19T00:00:00"/>
    <d v="2017-03-17T00:00:00"/>
    <d v="2017-05-23T00:00:00"/>
    <m/>
    <s v="erledigt"/>
  </r>
  <r>
    <d v="2017-03-16T00:00:00"/>
    <s v="03/0075/17"/>
    <x v="18"/>
    <x v="2"/>
    <n v="1"/>
    <n v="1"/>
    <s v="Schnaubelt"/>
    <d v="2017-03-16T00:00:00"/>
    <d v="2017-03-23T00:00:00"/>
    <s v="x"/>
    <s v="Nitrieren"/>
    <m/>
    <d v="2017-03-16T00:00:00"/>
    <d v="2017-04-05T00:00:00"/>
    <d v="2017-04-05T00:00:00"/>
    <d v="2017-04-05T00:00:00"/>
    <d v="2017-04-06T00:00:00"/>
    <d v="2017-04-10T00:00:00"/>
    <d v="2017-04-28T00:00:00"/>
    <m/>
    <s v="erledigt"/>
  </r>
  <r>
    <d v="2017-04-13T00:00:00"/>
    <s v="04/0115/17"/>
    <x v="0"/>
    <x v="3"/>
    <n v="1"/>
    <n v="1"/>
    <s v="Schnaubelt"/>
    <d v="2017-04-13T00:00:00"/>
    <d v="2017-04-23T00:00:00"/>
    <s v="x"/>
    <s v="Nitrieren"/>
    <m/>
    <d v="2017-04-13T00:00:00"/>
    <d v="2017-04-06T00:00:00"/>
    <d v="2017-04-06T00:00:00"/>
    <d v="2017-04-06T00:00:00"/>
    <d v="2017-04-06T00:00:00"/>
    <d v="2017-04-06T00:00:00"/>
    <d v="2017-04-06T00:00:00"/>
    <m/>
    <s v="erledigt"/>
  </r>
  <r>
    <d v="2017-04-18T00:00:00"/>
    <s v="04/0116/17"/>
    <x v="18"/>
    <x v="2"/>
    <n v="5"/>
    <n v="5"/>
    <s v="Schnaubelt"/>
    <d v="2017-04-18T00:00:00"/>
    <d v="2017-05-06T00:00:00"/>
    <s v="x"/>
    <s v="Nein"/>
    <m/>
    <d v="2017-04-18T00:00:00"/>
    <d v="2017-05-09T00:00:00"/>
    <d v="2017-05-09T00:00:00"/>
    <m/>
    <m/>
    <d v="2017-05-09T00:00:00"/>
    <d v="2017-06-01T00:00:00"/>
    <m/>
    <s v="erledigt"/>
  </r>
  <r>
    <d v="2017-04-19T00:00:00"/>
    <s v="04/0120/17"/>
    <x v="18"/>
    <x v="2"/>
    <n v="8"/>
    <n v="8"/>
    <s v="Schnaubelt"/>
    <d v="2017-04-19T00:00:00"/>
    <d v="2017-04-28T00:00:00"/>
    <s v="x"/>
    <s v="Nitrieren"/>
    <m/>
    <d v="2017-04-19T00:00:00"/>
    <d v="2017-05-10T00:00:00"/>
    <d v="2017-05-10T00:00:00"/>
    <d v="2017-05-10T00:00:00"/>
    <d v="2017-05-23T00:00:00"/>
    <d v="2017-05-24T00:00:00"/>
    <d v="2017-06-02T00:00:00"/>
    <m/>
    <s v="erledigt"/>
  </r>
  <r>
    <d v="2017-05-18T00:00:00"/>
    <s v="04/0124/17"/>
    <x v="15"/>
    <x v="0"/>
    <n v="2"/>
    <n v="2"/>
    <s v="Schulze-Dasbeck"/>
    <d v="2017-05-18T00:00:00"/>
    <d v="2017-05-22T00:00:00"/>
    <s v="x"/>
    <s v="Nein"/>
    <m/>
    <d v="2017-05-18T00:00:00"/>
    <d v="2017-05-18T00:00:00"/>
    <m/>
    <m/>
    <m/>
    <d v="2017-05-22T00:00:00"/>
    <d v="2017-05-24T00:00:00"/>
    <m/>
    <s v="erledigt"/>
  </r>
  <r>
    <d v="2017-05-24T00:00:00"/>
    <s v="04/0125/17"/>
    <x v="17"/>
    <x v="0"/>
    <n v="1"/>
    <s v="2"/>
    <s v="Schulze-Dasbeck"/>
    <d v="2017-05-24T00:00:00"/>
    <d v="2017-05-25T00:00:00"/>
    <s v="x"/>
    <s v="Nein"/>
    <m/>
    <d v="2017-05-24T00:00:00"/>
    <d v="2017-05-24T00:00:00"/>
    <d v="2017-05-24T00:00:00"/>
    <m/>
    <m/>
    <d v="2017-05-29T00:00:00"/>
    <d v="2017-05-31T00:00:00"/>
    <m/>
    <s v="erledigt"/>
  </r>
  <r>
    <d v="2017-04-26T00:00:00"/>
    <s v="04/0132/17"/>
    <x v="19"/>
    <x v="1"/>
    <n v="3"/>
    <n v="3"/>
    <s v="Schnaubelt"/>
    <d v="2017-04-26T00:00:00"/>
    <d v="2017-04-28T00:00:00"/>
    <s v="x"/>
    <s v="Nein"/>
    <m/>
    <d v="2017-04-26T00:00:00"/>
    <d v="2017-04-28T00:00:00"/>
    <d v="2017-04-28T00:00:00"/>
    <m/>
    <m/>
    <d v="2017-04-28T00:00:00"/>
    <d v="2017-05-02T00:00:00"/>
    <m/>
    <s v="erledigt"/>
  </r>
  <r>
    <d v="2017-05-11T00:00:00"/>
    <s v="05/0112/17"/>
    <x v="18"/>
    <x v="2"/>
    <n v="1"/>
    <n v="1"/>
    <s v="Schnaubelt"/>
    <d v="2017-05-05T00:00:00"/>
    <d v="2017-05-19T00:00:00"/>
    <s v="x"/>
    <s v="Nitrieren"/>
    <m/>
    <d v="2017-05-11T00:00:00"/>
    <d v="2017-05-11T00:00:00"/>
    <d v="2017-05-15T00:00:00"/>
    <d v="2017-05-15T00:00:00"/>
    <d v="2017-05-23T00:00:00"/>
    <d v="2017-05-23T00:00:00"/>
    <d v="2017-06-09T00:00:00"/>
    <m/>
    <s v="erledigt"/>
  </r>
  <r>
    <d v="2017-05-02T00:00:00"/>
    <s v="05/0137/17"/>
    <x v="15"/>
    <x v="0"/>
    <n v="2"/>
    <n v="2"/>
    <s v="Schulze-Dasbeck"/>
    <d v="2017-05-02T00:00:00"/>
    <d v="2017-05-02T00:00:00"/>
    <s v="x"/>
    <s v="Nein"/>
    <m/>
    <d v="2017-05-02T00:00:00"/>
    <d v="2017-05-02T00:00:00"/>
    <m/>
    <m/>
    <m/>
    <d v="2017-05-02T00:00:00"/>
    <d v="2017-05-03T00:00:00"/>
    <m/>
    <s v="erledigt"/>
  </r>
  <r>
    <d v="2017-05-03T00:00:00"/>
    <s v="05/0140/17"/>
    <x v="17"/>
    <x v="0"/>
    <n v="1"/>
    <n v="1"/>
    <s v="Schulze-Dasbeck"/>
    <d v="2017-05-03T00:00:00"/>
    <d v="2017-05-09T00:00:00"/>
    <s v="x"/>
    <s v="Nein"/>
    <m/>
    <d v="2017-05-03T00:00:00"/>
    <d v="2017-05-04T00:00:00"/>
    <m/>
    <m/>
    <m/>
    <d v="2017-05-09T00:00:00"/>
    <d v="2017-05-12T00:00:00"/>
    <m/>
    <s v="erledigt"/>
  </r>
  <r>
    <d v="2017-05-04T00:00:00"/>
    <s v="05/0144/17"/>
    <x v="15"/>
    <x v="0"/>
    <n v="3"/>
    <n v="3"/>
    <s v="Schulze-Dasbeck"/>
    <d v="2017-05-18T00:00:00"/>
    <d v="2017-05-22T00:00:00"/>
    <s v="x"/>
    <s v="Nein"/>
    <m/>
    <d v="2017-05-18T00:00:00"/>
    <d v="2017-05-18T00:00:00"/>
    <m/>
    <m/>
    <m/>
    <d v="2017-05-22T00:00:00"/>
    <d v="2017-05-24T00:00:00"/>
    <m/>
    <s v="erledigt"/>
  </r>
  <r>
    <d v="2017-05-08T00:00:00"/>
    <s v="05/0149/17"/>
    <x v="17"/>
    <x v="0"/>
    <n v="2"/>
    <n v="6"/>
    <s v="Schulze-Dasbeck"/>
    <d v="2017-05-08T00:00:00"/>
    <d v="2017-05-17T00:00:00"/>
    <s v="x"/>
    <s v="Nein"/>
    <m/>
    <d v="2017-05-08T00:00:00"/>
    <d v="2017-05-09T00:00:00"/>
    <d v="2017-05-09T00:00:00"/>
    <m/>
    <m/>
    <d v="2017-05-09T00:00:00"/>
    <d v="2017-05-12T00:00:00"/>
    <m/>
    <s v="erledigt"/>
  </r>
  <r>
    <d v="2017-05-11T00:00:00"/>
    <s v="05/0152/17"/>
    <x v="2"/>
    <x v="0"/>
    <n v="2"/>
    <n v="4"/>
    <s v="Schnaubelt"/>
    <d v="2017-05-04T00:00:00"/>
    <d v="2017-05-17T00:00:00"/>
    <s v="x"/>
    <s v="Nein"/>
    <m/>
    <d v="2017-05-10T00:00:00"/>
    <d v="2017-05-15T00:00:00"/>
    <d v="2017-05-15T00:00:00"/>
    <m/>
    <m/>
    <d v="2017-05-16T00:00:00"/>
    <d v="2017-05-18T00:00:00"/>
    <m/>
    <s v="erledigt"/>
  </r>
  <r>
    <d v="2017-05-15T00:00:00"/>
    <s v="05/0157/17"/>
    <x v="16"/>
    <x v="1"/>
    <n v="1"/>
    <n v="2"/>
    <s v="Schulze-Dasbeck"/>
    <d v="2017-05-15T00:00:00"/>
    <d v="2017-05-19T00:00:00"/>
    <s v="x"/>
    <s v="Nein"/>
    <m/>
    <d v="2017-05-15T00:00:00"/>
    <d v="2017-05-17T00:00:00"/>
    <m/>
    <m/>
    <m/>
    <m/>
    <m/>
    <d v="2017-05-18T00:00:00"/>
    <s v="erledigt"/>
  </r>
  <r>
    <d v="2017-06-22T00:00:00"/>
    <s v="06/0213/17"/>
    <x v="9"/>
    <x v="2"/>
    <n v="2"/>
    <n v="2"/>
    <s v="Hemmann"/>
    <d v="2017-06-22T00:00:00"/>
    <d v="2017-06-26T00:00:00"/>
    <s v="x"/>
    <s v="Nitrieren"/>
    <m/>
    <d v="2017-06-22T00:00:00"/>
    <d v="2017-06-26T00:00:00"/>
    <d v="2017-06-26T00:00:00"/>
    <d v="2017-06-27T00:00:00"/>
    <m/>
    <d v="2017-06-27T00:00:00"/>
    <d v="2017-06-28T00:00:00"/>
    <m/>
    <s v="erledigt"/>
  </r>
  <r>
    <d v="2017-05-16T00:00:00"/>
    <s v="05/0159/17"/>
    <x v="18"/>
    <x v="2"/>
    <n v="4"/>
    <n v="8"/>
    <s v="Schnaubelt"/>
    <d v="2017-05-15T00:00:00"/>
    <d v="2017-05-27T00:00:00"/>
    <s v="x"/>
    <s v="Nitrieren"/>
    <m/>
    <d v="2017-05-16T00:00:00"/>
    <d v="2017-05-30T00:00:00"/>
    <d v="2017-05-30T00:00:00"/>
    <d v="2017-06-06T00:00:00"/>
    <d v="2017-06-06T00:00:00"/>
    <d v="2017-06-06T00:00:00"/>
    <d v="2017-06-07T00:00:00"/>
    <m/>
    <s v="erledigt"/>
  </r>
  <r>
    <d v="2017-05-16T00:00:00"/>
    <s v="05/0160/17"/>
    <x v="17"/>
    <x v="0"/>
    <n v="2"/>
    <n v="2"/>
    <s v="Schulze-Dasbeck"/>
    <d v="2017-05-16T00:00:00"/>
    <d v="2017-05-22T00:00:00"/>
    <s v="x"/>
    <s v="Nein"/>
    <m/>
    <d v="2017-05-16T00:00:00"/>
    <d v="2017-05-29T00:00:00"/>
    <d v="2017-05-29T00:00:00"/>
    <m/>
    <m/>
    <d v="2017-05-30T00:00:00"/>
    <d v="2017-06-06T00:00:00"/>
    <m/>
    <s v="erledigt"/>
  </r>
  <r>
    <d v="2017-05-23T00:00:00"/>
    <s v="05/0163/17"/>
    <x v="16"/>
    <x v="1"/>
    <n v="1"/>
    <n v="2"/>
    <s v="Schulze-Dasbeck"/>
    <d v="2017-05-23T00:00:00"/>
    <d v="2017-05-23T00:00:00"/>
    <s v="x"/>
    <s v="Nein"/>
    <m/>
    <d v="2017-05-23T00:00:00"/>
    <d v="2017-05-23T00:00:00"/>
    <d v="2017-05-23T00:00:00"/>
    <m/>
    <m/>
    <d v="2017-05-23T00:00:00"/>
    <d v="2017-05-23T00:00:00"/>
    <m/>
    <s v="erledigt"/>
  </r>
  <r>
    <d v="2017-05-18T00:00:00"/>
    <s v="05/0163/17"/>
    <x v="16"/>
    <x v="1"/>
    <n v="1"/>
    <n v="2"/>
    <s v="Schulze-Dasbeck"/>
    <d v="2017-05-18T00:00:00"/>
    <d v="2017-05-22T00:00:00"/>
    <s v="x"/>
    <s v="Nein"/>
    <m/>
    <d v="2017-05-18T00:00:00"/>
    <d v="2017-05-18T00:00:00"/>
    <m/>
    <m/>
    <m/>
    <d v="2017-05-18T00:00:00"/>
    <d v="2017-05-22T00:00:00"/>
    <m/>
    <s v="erledigt"/>
  </r>
  <r>
    <d v="2017-05-24T00:00:00"/>
    <s v="05/0175/17"/>
    <x v="15"/>
    <x v="0"/>
    <n v="2"/>
    <n v="2"/>
    <s v="Schulze-Dasbeck"/>
    <d v="2017-05-24T00:00:00"/>
    <d v="2017-05-31T00:00:00"/>
    <s v="x"/>
    <s v="Nein"/>
    <m/>
    <d v="2017-05-24T00:00:00"/>
    <d v="2017-05-24T00:00:00"/>
    <m/>
    <m/>
    <m/>
    <d v="2017-05-30T00:00:00"/>
    <d v="2017-05-30T00:00:00"/>
    <m/>
    <s v="erledigt"/>
  </r>
  <r>
    <d v="2017-05-31T00:00:00"/>
    <s v="05/0185/17"/>
    <x v="2"/>
    <x v="0"/>
    <n v="1"/>
    <n v="1"/>
    <s v="Schnaubelt"/>
    <d v="2017-05-31T00:00:00"/>
    <d v="2017-06-16T00:00:00"/>
    <s v="x"/>
    <s v="Nein"/>
    <m/>
    <d v="2017-05-31T00:00:00"/>
    <d v="2017-06-07T00:00:00"/>
    <d v="2017-06-07T00:00:00"/>
    <m/>
    <m/>
    <d v="2017-06-07T00:00:00"/>
    <d v="2017-06-08T00:00:00"/>
    <m/>
    <s v="erledigt"/>
  </r>
  <r>
    <d v="2017-06-08T00:00:00"/>
    <s v="06/0189/17"/>
    <x v="1"/>
    <x v="0"/>
    <n v="1"/>
    <n v="1"/>
    <s v="Schulze-Dasbeck"/>
    <d v="2017-06-07T00:00:00"/>
    <d v="2017-06-13T00:00:00"/>
    <s v="x"/>
    <s v="Nein"/>
    <m/>
    <d v="2017-06-08T00:00:00"/>
    <d v="2017-06-07T00:00:00"/>
    <d v="2017-06-07T00:00:00"/>
    <m/>
    <m/>
    <d v="2017-06-08T00:00:00"/>
    <d v="2017-06-09T00:00:00"/>
    <m/>
    <s v="erledigt"/>
  </r>
  <r>
    <d v="2017-06-14T00:00:00"/>
    <s v="06/0196/17"/>
    <x v="15"/>
    <x v="0"/>
    <n v="1"/>
    <n v="1"/>
    <s v="Schulze-Dasbeck"/>
    <d v="2017-06-14T00:00:00"/>
    <d v="2017-06-20T00:00:00"/>
    <s v="x"/>
    <s v="Nein"/>
    <m/>
    <d v="2017-06-14T00:00:00"/>
    <d v="2017-06-19T00:00:00"/>
    <m/>
    <m/>
    <m/>
    <d v="2017-06-20T00:00:00"/>
    <d v="2017-06-21T00:00:00"/>
    <m/>
    <s v="erledigt"/>
  </r>
  <r>
    <d v="2017-06-06T00:00:00"/>
    <s v="11/3262/16"/>
    <x v="16"/>
    <x v="1"/>
    <n v="1"/>
    <n v="2"/>
    <s v="Schulze-Dasbeck"/>
    <d v="2017-06-06T00:00:00"/>
    <d v="2017-06-09T00:00:00"/>
    <s v="x"/>
    <s v="Nein"/>
    <m/>
    <d v="2017-06-06T00:00:00"/>
    <m/>
    <m/>
    <m/>
    <m/>
    <m/>
    <m/>
    <d v="2017-06-08T00:00:00"/>
    <s v="erledigt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m/>
  </r>
  <r>
    <m/>
    <m/>
    <x v="20"/>
    <x v="3"/>
    <m/>
    <m/>
    <m/>
    <m/>
    <m/>
    <m/>
    <m/>
    <m/>
    <m/>
    <m/>
    <m/>
    <m/>
    <m/>
    <m/>
    <m/>
    <m/>
    <m/>
  </r>
  <r>
    <m/>
    <m/>
    <x v="20"/>
    <x v="3"/>
    <m/>
    <m/>
    <m/>
    <m/>
    <m/>
    <m/>
    <m/>
    <m/>
    <m/>
    <m/>
    <m/>
    <m/>
    <m/>
    <m/>
    <m/>
    <m/>
    <m/>
  </r>
  <r>
    <m/>
    <m/>
    <x v="20"/>
    <x v="3"/>
    <m/>
    <m/>
    <m/>
    <m/>
    <m/>
    <m/>
    <m/>
    <m/>
    <m/>
    <m/>
    <m/>
    <m/>
    <m/>
    <m/>
    <m/>
    <m/>
    <m/>
  </r>
  <r>
    <m/>
    <m/>
    <x v="20"/>
    <x v="3"/>
    <m/>
    <m/>
    <m/>
    <m/>
    <m/>
    <m/>
    <m/>
    <m/>
    <m/>
    <m/>
    <m/>
    <m/>
    <m/>
    <m/>
    <m/>
    <m/>
    <m/>
  </r>
  <r>
    <m/>
    <m/>
    <x v="20"/>
    <x v="3"/>
    <m/>
    <m/>
    <m/>
    <m/>
    <m/>
    <m/>
    <m/>
    <m/>
    <m/>
    <m/>
    <m/>
    <m/>
    <m/>
    <m/>
    <m/>
    <m/>
    <m/>
  </r>
  <r>
    <m/>
    <m/>
    <x v="20"/>
    <x v="3"/>
    <m/>
    <m/>
    <m/>
    <m/>
    <m/>
    <m/>
    <m/>
    <m/>
    <m/>
    <m/>
    <m/>
    <m/>
    <m/>
    <m/>
    <m/>
    <m/>
    <m/>
  </r>
  <r>
    <m/>
    <m/>
    <x v="20"/>
    <x v="3"/>
    <m/>
    <m/>
    <m/>
    <m/>
    <m/>
    <m/>
    <m/>
    <m/>
    <m/>
    <m/>
    <m/>
    <m/>
    <m/>
    <m/>
    <m/>
    <m/>
    <m/>
  </r>
  <r>
    <m/>
    <m/>
    <x v="20"/>
    <x v="3"/>
    <m/>
    <m/>
    <m/>
    <m/>
    <m/>
    <m/>
    <m/>
    <m/>
    <m/>
    <m/>
    <m/>
    <m/>
    <m/>
    <m/>
    <m/>
    <m/>
    <m/>
  </r>
  <r>
    <m/>
    <m/>
    <x v="20"/>
    <x v="3"/>
    <m/>
    <m/>
    <m/>
    <m/>
    <m/>
    <m/>
    <m/>
    <m/>
    <m/>
    <m/>
    <m/>
    <m/>
    <m/>
    <m/>
    <m/>
    <m/>
    <m/>
  </r>
  <r>
    <m/>
    <m/>
    <x v="20"/>
    <x v="3"/>
    <m/>
    <m/>
    <m/>
    <m/>
    <m/>
    <m/>
    <m/>
    <m/>
    <m/>
    <m/>
    <m/>
    <m/>
    <m/>
    <m/>
    <m/>
    <m/>
    <m/>
  </r>
  <r>
    <m/>
    <m/>
    <x v="20"/>
    <x v="3"/>
    <m/>
    <m/>
    <m/>
    <m/>
    <m/>
    <m/>
    <m/>
    <m/>
    <m/>
    <m/>
    <m/>
    <m/>
    <m/>
    <m/>
    <m/>
    <m/>
    <m/>
  </r>
  <r>
    <m/>
    <m/>
    <x v="20"/>
    <x v="3"/>
    <m/>
    <m/>
    <m/>
    <m/>
    <m/>
    <m/>
    <m/>
    <m/>
    <m/>
    <m/>
    <m/>
    <m/>
    <m/>
    <m/>
    <m/>
    <m/>
    <m/>
  </r>
  <r>
    <m/>
    <m/>
    <x v="20"/>
    <x v="3"/>
    <m/>
    <m/>
    <m/>
    <m/>
    <m/>
    <m/>
    <m/>
    <m/>
    <m/>
    <m/>
    <m/>
    <m/>
    <m/>
    <m/>
    <m/>
    <m/>
    <m/>
  </r>
  <r>
    <m/>
    <m/>
    <x v="20"/>
    <x v="3"/>
    <m/>
    <m/>
    <m/>
    <m/>
    <m/>
    <m/>
    <m/>
    <m/>
    <m/>
    <m/>
    <m/>
    <m/>
    <m/>
    <m/>
    <m/>
    <m/>
    <m/>
  </r>
  <r>
    <m/>
    <m/>
    <x v="20"/>
    <x v="3"/>
    <m/>
    <m/>
    <m/>
    <m/>
    <m/>
    <m/>
    <m/>
    <m/>
    <m/>
    <m/>
    <m/>
    <m/>
    <m/>
    <m/>
    <m/>
    <m/>
    <m/>
  </r>
  <r>
    <m/>
    <m/>
    <x v="20"/>
    <x v="3"/>
    <m/>
    <m/>
    <m/>
    <m/>
    <m/>
    <m/>
    <m/>
    <m/>
    <m/>
    <m/>
    <m/>
    <m/>
    <m/>
    <m/>
    <m/>
    <m/>
    <m/>
  </r>
  <r>
    <m/>
    <m/>
    <x v="20"/>
    <x v="3"/>
    <m/>
    <m/>
    <m/>
    <m/>
    <m/>
    <m/>
    <m/>
    <m/>
    <m/>
    <m/>
    <m/>
    <m/>
    <m/>
    <m/>
    <m/>
    <m/>
    <m/>
  </r>
  <r>
    <m/>
    <m/>
    <x v="20"/>
    <x v="3"/>
    <m/>
    <m/>
    <m/>
    <m/>
    <m/>
    <m/>
    <m/>
    <m/>
    <m/>
    <m/>
    <m/>
    <m/>
    <m/>
    <m/>
    <m/>
    <m/>
    <m/>
  </r>
  <r>
    <m/>
    <m/>
    <x v="20"/>
    <x v="3"/>
    <m/>
    <m/>
    <m/>
    <m/>
    <m/>
    <m/>
    <m/>
    <m/>
    <m/>
    <m/>
    <m/>
    <m/>
    <m/>
    <m/>
    <m/>
    <m/>
    <m/>
  </r>
  <r>
    <m/>
    <m/>
    <x v="20"/>
    <x v="3"/>
    <m/>
    <m/>
    <m/>
    <m/>
    <m/>
    <m/>
    <m/>
    <m/>
    <m/>
    <m/>
    <m/>
    <m/>
    <m/>
    <m/>
    <m/>
    <m/>
    <m/>
  </r>
  <r>
    <m/>
    <m/>
    <x v="20"/>
    <x v="3"/>
    <m/>
    <m/>
    <m/>
    <m/>
    <m/>
    <m/>
    <m/>
    <m/>
    <m/>
    <m/>
    <m/>
    <m/>
    <m/>
    <m/>
    <m/>
    <m/>
    <m/>
  </r>
  <r>
    <m/>
    <m/>
    <x v="20"/>
    <x v="3"/>
    <m/>
    <m/>
    <m/>
    <m/>
    <m/>
    <m/>
    <m/>
    <m/>
    <m/>
    <m/>
    <m/>
    <m/>
    <m/>
    <m/>
    <m/>
    <m/>
    <m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s v=" "/>
    <m/>
    <m/>
    <m/>
    <m/>
    <m/>
    <m/>
    <m/>
    <m/>
    <m/>
    <m/>
    <s v=""/>
  </r>
  <r>
    <m/>
    <m/>
    <x v="20"/>
    <x v="3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1">
  <location ref="A1:C25" firstHeaderRow="0" firstDataRow="1" firstDataCol="1"/>
  <pivotFields count="22">
    <pivotField showAll="0"/>
    <pivotField dataField="1" showAll="0"/>
    <pivotField axis="axisRow" showAll="0">
      <items count="22">
        <item x="19"/>
        <item x="1"/>
        <item x="16"/>
        <item x="17"/>
        <item x="4"/>
        <item x="6"/>
        <item x="12"/>
        <item x="5"/>
        <item x="9"/>
        <item x="11"/>
        <item x="10"/>
        <item x="3"/>
        <item x="14"/>
        <item x="15"/>
        <item x="13"/>
        <item x="0"/>
        <item x="7"/>
        <item x="18"/>
        <item x="8"/>
        <item x="2"/>
        <item x="20"/>
        <item t="default"/>
      </items>
    </pivotField>
    <pivotField axis="axisRow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2">
    <field x="3"/>
    <field x="2"/>
  </rowFields>
  <rowItems count="24">
    <i>
      <x/>
    </i>
    <i r="1">
      <x/>
    </i>
    <i r="1">
      <x v="2"/>
    </i>
    <i r="1">
      <x v="9"/>
    </i>
    <i r="1">
      <x v="18"/>
    </i>
    <i>
      <x v="1"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9"/>
    </i>
    <i>
      <x v="2"/>
    </i>
    <i r="1">
      <x v="6"/>
    </i>
    <i r="1">
      <x v="8"/>
    </i>
    <i r="1">
      <x v="14"/>
    </i>
    <i r="1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Anzahl von Angebots-Nr." fld="1" subtotal="count" baseField="0" baseItem="0"/>
    <dataField name="Mittelwert von øBearbeitungszeit (Tage)" fld="21" subtotal="average" baseField="2" baseItem="4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le2" displayName="Tabelle2" ref="A2:W394" totalsRowShown="0" headerRowDxfId="24">
  <autoFilter ref="A2:W394"/>
  <sortState ref="A3:W394">
    <sortCondition ref="L2:L394"/>
  </sortState>
  <tableColumns count="23">
    <tableColumn id="1" name="Angelegt am" dataDxfId="23"/>
    <tableColumn id="2" name="Angebots-Nr." dataDxfId="22"/>
    <tableColumn id="3" name="Kunde_x000a_" dataDxfId="21"/>
    <tableColumn id="29" name="Fertigungs-standort" dataDxfId="20"/>
    <tableColumn id="4" name="Anzahl Zeichnungs-nummern" dataDxfId="19"/>
    <tableColumn id="5" name="Anzahl Kalkulationen" dataDxfId="18"/>
    <tableColumn id="6" name="Sachbearbeiter" dataDxfId="17"/>
    <tableColumn id="7" name="Anfrage vom" dataDxfId="16"/>
    <tableColumn id="8" name="Soll Abgabe-termin" dataDxfId="15"/>
    <tableColumn id="27" name="Tracking Abgabe-_x000a_termin" dataDxfId="14">
      <calculatedColumnFormula>IF(I3&gt;0,$K$1-I3," ")</calculatedColumnFormula>
    </tableColumn>
    <tableColumn id="20" name="Zukaufteile_x000a_ext. Bearbeit._x000a_erforderlich" dataDxfId="13"/>
    <tableColumn id="9" name="Prio" dataDxfId="12"/>
    <tableColumn id="10" name="Registriert" dataDxfId="11"/>
    <tableColumn id="11" name="Feder-berechnung erstellt" dataDxfId="10"/>
    <tableColumn id="12" name="HSB erstellt" dataDxfId="9"/>
    <tableColumn id="14" name="Anfrage Zukauf/ externe Bearb." dataDxfId="8"/>
    <tableColumn id="13" name="Angebot Zukauf/_x000a_externe Bearb." dataDxfId="7"/>
    <tableColumn id="15" name="Kalkulation erstellt" dataDxfId="6"/>
    <tableColumn id="16" name="Angebot abgegeben" dataDxfId="5"/>
    <tableColumn id="30" name="Anfrage abgelehnt" dataDxfId="4"/>
    <tableColumn id="19" name="Bearbeitung" dataDxfId="3">
      <calculatedColumnFormula>IF(Tabelle2[[#This Row],[Angelegt am]]&gt;0,IF(OR(Tabelle2[[#This Row],[Angebot abgegeben]]&gt;0,Tabelle2[[#This Row],[Anfrage abgelehnt]]&gt;0),"erledigt","offen"),"")</calculatedColumnFormula>
    </tableColumn>
    <tableColumn id="17" name="Angebots-_x000a_freigabe durch"/>
    <tableColumn id="18" name="Bemerkungen" dataDxfId="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E395"/>
  <sheetViews>
    <sheetView tabSelected="1" zoomScale="85" zoomScaleNormal="85" workbookViewId="0">
      <pane xSplit="12" ySplit="2" topLeftCell="M3" activePane="bottomRight" state="frozen"/>
      <selection pane="topRight" activeCell="M1" sqref="M1"/>
      <selection pane="bottomLeft" activeCell="A3" sqref="A3"/>
      <selection pane="bottomRight" activeCell="F17" sqref="F17"/>
    </sheetView>
  </sheetViews>
  <sheetFormatPr baseColWidth="10" defaultRowHeight="15" x14ac:dyDescent="0.25"/>
  <cols>
    <col min="1" max="1" width="10.85546875" style="5" customWidth="1"/>
    <col min="2" max="2" width="11.7109375" style="4" customWidth="1"/>
    <col min="3" max="3" width="19.5703125" style="4" customWidth="1"/>
    <col min="4" max="4" width="12.7109375" style="4" customWidth="1"/>
    <col min="5" max="5" width="10.85546875" style="4" customWidth="1"/>
    <col min="6" max="6" width="9.140625" style="4" customWidth="1"/>
    <col min="7" max="7" width="16" style="4" customWidth="1"/>
    <col min="8" max="8" width="12.42578125" style="5" customWidth="1"/>
    <col min="9" max="9" width="12.5703125" style="5" customWidth="1"/>
    <col min="10" max="10" width="13.28515625" style="14" bestFit="1" customWidth="1"/>
    <col min="11" max="11" width="14.5703125" style="5" customWidth="1"/>
    <col min="12" max="12" width="12.5703125" style="4" customWidth="1"/>
    <col min="13" max="13" width="10.7109375" style="4" customWidth="1"/>
    <col min="14" max="14" width="11.28515625" style="4" customWidth="1"/>
    <col min="15" max="20" width="10.7109375" style="4" customWidth="1"/>
    <col min="21" max="21" width="11.7109375" style="4" customWidth="1"/>
    <col min="22" max="22" width="14.140625" customWidth="1"/>
    <col min="23" max="23" width="120.42578125" style="7" customWidth="1"/>
  </cols>
  <sheetData>
    <row r="1" spans="1:23" ht="26.25" customHeight="1" x14ac:dyDescent="0.25">
      <c r="A1" s="45" t="s">
        <v>96</v>
      </c>
      <c r="B1" s="45"/>
      <c r="C1" s="45"/>
      <c r="D1" s="45"/>
      <c r="E1" s="45"/>
      <c r="F1" s="45"/>
      <c r="G1" s="45"/>
      <c r="H1" s="45"/>
      <c r="I1" s="15" t="s">
        <v>56</v>
      </c>
      <c r="J1" s="15"/>
      <c r="K1" s="15">
        <f ca="1">TODAY()</f>
        <v>42933</v>
      </c>
      <c r="L1" s="16"/>
      <c r="M1" s="46" t="s">
        <v>2</v>
      </c>
      <c r="N1" s="47"/>
      <c r="O1" s="47"/>
      <c r="P1" s="47"/>
      <c r="Q1" s="47"/>
      <c r="R1" s="47"/>
      <c r="S1" s="47"/>
      <c r="T1" s="47"/>
      <c r="U1" s="19"/>
    </row>
    <row r="2" spans="1:23" s="1" customFormat="1" ht="79.5" customHeight="1" x14ac:dyDescent="0.25">
      <c r="A2" s="11" t="s">
        <v>58</v>
      </c>
      <c r="B2" s="12" t="s">
        <v>0</v>
      </c>
      <c r="C2" s="12" t="s">
        <v>205</v>
      </c>
      <c r="D2" s="12" t="s">
        <v>53</v>
      </c>
      <c r="E2" s="12" t="s">
        <v>12</v>
      </c>
      <c r="F2" s="12" t="s">
        <v>207</v>
      </c>
      <c r="G2" s="12" t="s">
        <v>1</v>
      </c>
      <c r="H2" s="20" t="s">
        <v>57</v>
      </c>
      <c r="I2" s="20" t="s">
        <v>60</v>
      </c>
      <c r="J2" s="21" t="s">
        <v>61</v>
      </c>
      <c r="K2" s="11" t="s">
        <v>206</v>
      </c>
      <c r="L2" s="2" t="s">
        <v>11</v>
      </c>
      <c r="M2" s="3" t="s">
        <v>3</v>
      </c>
      <c r="N2" s="6" t="s">
        <v>7</v>
      </c>
      <c r="O2" s="6" t="s">
        <v>4</v>
      </c>
      <c r="P2" s="6" t="s">
        <v>9</v>
      </c>
      <c r="Q2" s="6" t="s">
        <v>8</v>
      </c>
      <c r="R2" s="3" t="s">
        <v>5</v>
      </c>
      <c r="S2" s="3" t="s">
        <v>6</v>
      </c>
      <c r="T2" s="18" t="s">
        <v>50</v>
      </c>
      <c r="U2" s="3" t="s">
        <v>91</v>
      </c>
      <c r="V2" s="2" t="s">
        <v>59</v>
      </c>
      <c r="W2" s="8" t="s">
        <v>10</v>
      </c>
    </row>
    <row r="3" spans="1:23" x14ac:dyDescent="0.25">
      <c r="A3" s="5">
        <v>42921</v>
      </c>
      <c r="B3" s="4" t="s">
        <v>201</v>
      </c>
      <c r="C3" s="4" t="s">
        <v>158</v>
      </c>
      <c r="D3" s="4" t="s">
        <v>49</v>
      </c>
      <c r="E3" s="4">
        <v>2</v>
      </c>
      <c r="F3" s="4">
        <v>1</v>
      </c>
      <c r="G3" s="4" t="s">
        <v>17</v>
      </c>
      <c r="H3" s="5">
        <v>42921</v>
      </c>
      <c r="I3" s="5">
        <v>42926</v>
      </c>
      <c r="J3" s="14">
        <f ca="1">IF(Tabelle2[[#This Row],[Bearbeitung]]="erledigt","x",IF(I3&gt;0,$K$1-I3," "))</f>
        <v>7</v>
      </c>
      <c r="K3" s="5" t="s">
        <v>34</v>
      </c>
      <c r="L3" s="4" t="s">
        <v>62</v>
      </c>
      <c r="M3" s="5">
        <v>42921</v>
      </c>
      <c r="N3" s="5">
        <v>42920</v>
      </c>
      <c r="O3" s="5"/>
      <c r="R3" s="5">
        <v>42930</v>
      </c>
      <c r="S3" s="5"/>
      <c r="U3" s="5" t="str">
        <f>IF(Tabelle2[[#This Row],[Angelegt am]]&gt;0,IF(OR(Tabelle2[[#This Row],[Angebot abgegeben]]&gt;0,Tabelle2[[#This Row],[Anfrage abgelehnt]]&gt;0),"erledigt","offen"),"")</f>
        <v>offen</v>
      </c>
      <c r="W3" s="9" t="s">
        <v>202</v>
      </c>
    </row>
    <row r="4" spans="1:23" x14ac:dyDescent="0.25">
      <c r="A4" s="5">
        <v>42852</v>
      </c>
      <c r="B4" s="4" t="s">
        <v>64</v>
      </c>
      <c r="C4" s="4" t="s">
        <v>65</v>
      </c>
      <c r="D4" s="4" t="s">
        <v>49</v>
      </c>
      <c r="E4" s="4">
        <v>11</v>
      </c>
      <c r="F4" s="4">
        <v>11</v>
      </c>
      <c r="G4" s="4" t="s">
        <v>15</v>
      </c>
      <c r="H4" s="5">
        <v>42852</v>
      </c>
      <c r="I4" s="5">
        <v>42870</v>
      </c>
      <c r="J4" s="14">
        <f ca="1">IF(Tabelle2[[#This Row],[Bearbeitung]]="erledigt","x",IF(I4&gt;0,$K$1-I4," "))</f>
        <v>63</v>
      </c>
      <c r="K4" s="5" t="s">
        <v>34</v>
      </c>
      <c r="L4" s="4" t="s">
        <v>62</v>
      </c>
      <c r="M4" s="5">
        <v>42852</v>
      </c>
      <c r="N4" s="23">
        <v>42866</v>
      </c>
      <c r="O4" s="23">
        <v>42866</v>
      </c>
      <c r="R4" s="5">
        <v>42870</v>
      </c>
      <c r="U4" s="5" t="str">
        <f>IF(Tabelle2[[#This Row],[Angelegt am]]&gt;0,IF(OR(Tabelle2[[#This Row],[Angebot abgegeben]]&gt;0,Tabelle2[[#This Row],[Anfrage abgelehnt]]&gt;0),"erledigt","offen"),"")</f>
        <v>offen</v>
      </c>
      <c r="W4" s="9" t="s">
        <v>226</v>
      </c>
    </row>
    <row r="5" spans="1:23" x14ac:dyDescent="0.25">
      <c r="A5" s="5">
        <v>42852</v>
      </c>
      <c r="B5" s="4" t="s">
        <v>101</v>
      </c>
      <c r="C5" s="4" t="s">
        <v>66</v>
      </c>
      <c r="D5" s="4" t="s">
        <v>54</v>
      </c>
      <c r="E5" s="4">
        <v>11</v>
      </c>
      <c r="F5" s="4">
        <v>11</v>
      </c>
      <c r="G5" s="4" t="s">
        <v>143</v>
      </c>
      <c r="H5" s="5">
        <v>42852</v>
      </c>
      <c r="I5" s="5">
        <v>42870</v>
      </c>
      <c r="J5" s="14">
        <f ca="1">IF(Tabelle2[[#This Row],[Bearbeitung]]="erledigt","x",IF(I5&gt;0,$K$1-I5," "))</f>
        <v>63</v>
      </c>
      <c r="K5" s="5" t="s">
        <v>34</v>
      </c>
      <c r="L5" s="4" t="s">
        <v>62</v>
      </c>
      <c r="M5" s="5">
        <v>42852</v>
      </c>
      <c r="N5" s="23">
        <v>42866</v>
      </c>
      <c r="O5" s="23">
        <v>42866</v>
      </c>
      <c r="R5" s="5">
        <v>42867</v>
      </c>
      <c r="U5" s="5" t="str">
        <f>IF(Tabelle2[[#This Row],[Angelegt am]]&gt;0,IF(OR(Tabelle2[[#This Row],[Angebot abgegeben]]&gt;0,Tabelle2[[#This Row],[Anfrage abgelehnt]]&gt;0),"erledigt","offen"),"")</f>
        <v>offen</v>
      </c>
      <c r="W5" s="9" t="s">
        <v>214</v>
      </c>
    </row>
    <row r="6" spans="1:23" x14ac:dyDescent="0.25">
      <c r="A6" s="5">
        <v>42920</v>
      </c>
      <c r="B6" s="4" t="s">
        <v>198</v>
      </c>
      <c r="C6" s="4" t="s">
        <v>36</v>
      </c>
      <c r="D6" s="4" t="s">
        <v>49</v>
      </c>
      <c r="E6" s="4">
        <v>2</v>
      </c>
      <c r="F6" s="4">
        <v>8</v>
      </c>
      <c r="G6" s="4" t="s">
        <v>143</v>
      </c>
      <c r="H6" s="5">
        <v>42916</v>
      </c>
      <c r="I6" s="5">
        <v>42928</v>
      </c>
      <c r="J6" s="14">
        <f ca="1">IF(Tabelle2[[#This Row],[Bearbeitung]]="erledigt","x",IF(I6&gt;0,$K$1-I6," "))</f>
        <v>5</v>
      </c>
      <c r="K6" s="5" t="s">
        <v>16</v>
      </c>
      <c r="L6" s="4" t="s">
        <v>62</v>
      </c>
      <c r="M6" s="5">
        <v>42920</v>
      </c>
      <c r="N6" s="5">
        <v>42926</v>
      </c>
      <c r="O6" s="5">
        <v>42926</v>
      </c>
      <c r="P6" s="5">
        <v>42929</v>
      </c>
      <c r="R6" s="5"/>
      <c r="S6" s="5"/>
      <c r="U6" s="5" t="str">
        <f>IF(Tabelle2[[#This Row],[Angelegt am]]&gt;0,IF(OR(Tabelle2[[#This Row],[Angebot abgegeben]]&gt;0,Tabelle2[[#This Row],[Anfrage abgelehnt]]&gt;0),"erledigt","offen"),"")</f>
        <v>offen</v>
      </c>
      <c r="W6" s="9"/>
    </row>
    <row r="7" spans="1:23" x14ac:dyDescent="0.25">
      <c r="A7" s="5">
        <v>42929</v>
      </c>
      <c r="B7" s="4" t="s">
        <v>217</v>
      </c>
      <c r="C7" s="4" t="s">
        <v>218</v>
      </c>
      <c r="D7" s="4" t="s">
        <v>54</v>
      </c>
      <c r="E7" s="4">
        <v>3</v>
      </c>
      <c r="F7" s="4">
        <v>9</v>
      </c>
      <c r="G7" s="4" t="s">
        <v>15</v>
      </c>
      <c r="H7" s="5">
        <v>42929</v>
      </c>
      <c r="I7" s="5">
        <v>42936</v>
      </c>
      <c r="J7" s="14">
        <f ca="1">IF(Tabelle2[[#This Row],[Bearbeitung]]="erledigt","x",IF(I7&gt;0,$K$1-I7," "))</f>
        <v>-3</v>
      </c>
      <c r="K7" s="5" t="s">
        <v>16</v>
      </c>
      <c r="L7" s="4" t="s">
        <v>62</v>
      </c>
      <c r="M7" s="5">
        <v>42929</v>
      </c>
      <c r="N7" s="5">
        <v>42930</v>
      </c>
      <c r="O7" s="5"/>
      <c r="P7" s="5">
        <v>42930</v>
      </c>
      <c r="R7" s="5"/>
      <c r="S7" s="5"/>
      <c r="U7" s="5" t="str">
        <f>IF(Tabelle2[[#This Row],[Angelegt am]]&gt;0,IF(OR(Tabelle2[[#This Row],[Angebot abgegeben]]&gt;0,Tabelle2[[#This Row],[Anfrage abgelehnt]]&gt;0),"erledigt","offen"),"")</f>
        <v>offen</v>
      </c>
      <c r="W7" s="9" t="s">
        <v>145</v>
      </c>
    </row>
    <row r="8" spans="1:23" x14ac:dyDescent="0.25">
      <c r="A8" s="5">
        <v>42884</v>
      </c>
      <c r="B8" s="4" t="s">
        <v>136</v>
      </c>
      <c r="C8" s="24" t="s">
        <v>76</v>
      </c>
      <c r="D8" s="24" t="s">
        <v>49</v>
      </c>
      <c r="E8" s="4">
        <v>1</v>
      </c>
      <c r="F8" s="4">
        <v>1</v>
      </c>
      <c r="G8" s="4" t="s">
        <v>26</v>
      </c>
      <c r="H8" s="5">
        <v>42818</v>
      </c>
      <c r="I8" s="5">
        <v>42885</v>
      </c>
      <c r="J8" s="14">
        <f ca="1">IF(Tabelle2[[#This Row],[Bearbeitung]]="erledigt","x",IF(I8&gt;0,$K$1-I8," "))</f>
        <v>48</v>
      </c>
      <c r="K8" s="5" t="s">
        <v>34</v>
      </c>
      <c r="L8" s="24" t="s">
        <v>62</v>
      </c>
      <c r="M8" s="5">
        <v>42884</v>
      </c>
      <c r="N8" s="5">
        <v>42922</v>
      </c>
      <c r="O8" s="23">
        <v>42922</v>
      </c>
      <c r="R8" s="5">
        <v>42926</v>
      </c>
      <c r="U8" s="5" t="str">
        <f>IF(Tabelle2[[#This Row],[Angelegt am]]&gt;0,IF(OR(Tabelle2[[#This Row],[Angebot abgegeben]]&gt;0,Tabelle2[[#This Row],[Anfrage abgelehnt]]&gt;0),"erledigt","offen"),"")</f>
        <v>offen</v>
      </c>
    </row>
    <row r="9" spans="1:23" x14ac:dyDescent="0.25">
      <c r="A9" s="5">
        <v>42866</v>
      </c>
      <c r="B9" s="4" t="s">
        <v>102</v>
      </c>
      <c r="C9" s="4" t="s">
        <v>103</v>
      </c>
      <c r="D9" s="4" t="s">
        <v>49</v>
      </c>
      <c r="E9" s="4">
        <v>1</v>
      </c>
      <c r="F9" s="4">
        <v>1</v>
      </c>
      <c r="G9" s="4" t="s">
        <v>26</v>
      </c>
      <c r="H9" s="5">
        <v>42865</v>
      </c>
      <c r="I9" s="5">
        <v>42872</v>
      </c>
      <c r="J9" s="14">
        <f ca="1">IF(Tabelle2[[#This Row],[Bearbeitung]]="erledigt","x",IF(I9&gt;0,$K$1-I9," "))</f>
        <v>61</v>
      </c>
      <c r="K9" s="5" t="s">
        <v>34</v>
      </c>
      <c r="L9" s="4" t="s">
        <v>63</v>
      </c>
      <c r="M9" s="23">
        <v>42866</v>
      </c>
      <c r="U9" s="5" t="str">
        <f>IF(Tabelle2[[#This Row],[Angelegt am]]&gt;0,IF(OR(Tabelle2[[#This Row],[Angebot abgegeben]]&gt;0,Tabelle2[[#This Row],[Anfrage abgelehnt]]&gt;0),"erledigt","offen"),"")</f>
        <v>offen</v>
      </c>
      <c r="W9" s="9"/>
    </row>
    <row r="10" spans="1:23" x14ac:dyDescent="0.25">
      <c r="A10" s="5">
        <v>42877</v>
      </c>
      <c r="B10" s="4" t="s">
        <v>123</v>
      </c>
      <c r="C10" s="4" t="s">
        <v>76</v>
      </c>
      <c r="D10" s="4" t="s">
        <v>49</v>
      </c>
      <c r="E10" s="4">
        <v>1</v>
      </c>
      <c r="F10" s="4">
        <v>1</v>
      </c>
      <c r="G10" s="4" t="s">
        <v>26</v>
      </c>
      <c r="H10" s="5">
        <v>42877</v>
      </c>
      <c r="I10" s="5">
        <v>42884</v>
      </c>
      <c r="J10" s="14">
        <f ca="1">IF(Tabelle2[[#This Row],[Bearbeitung]]="erledigt","x",IF(I10&gt;0,$K$1-I10," "))</f>
        <v>49</v>
      </c>
      <c r="K10" s="5" t="s">
        <v>93</v>
      </c>
      <c r="L10" s="4" t="s">
        <v>63</v>
      </c>
      <c r="M10" s="5">
        <v>42877</v>
      </c>
      <c r="O10" s="5">
        <v>42909</v>
      </c>
      <c r="P10" s="5">
        <v>42877</v>
      </c>
      <c r="Q10" s="5">
        <v>42889</v>
      </c>
      <c r="U10" s="5" t="str">
        <f>IF(Tabelle2[[#This Row],[Angelegt am]]&gt;0,IF(OR(Tabelle2[[#This Row],[Angebot abgegeben]]&gt;0,Tabelle2[[#This Row],[Anfrage abgelehnt]]&gt;0),"erledigt","offen"),"")</f>
        <v>offen</v>
      </c>
      <c r="W10" s="9"/>
    </row>
    <row r="11" spans="1:23" x14ac:dyDescent="0.25">
      <c r="A11" s="5">
        <v>42877</v>
      </c>
      <c r="B11" s="4" t="s">
        <v>122</v>
      </c>
      <c r="C11" s="4" t="s">
        <v>76</v>
      </c>
      <c r="D11" s="4" t="s">
        <v>49</v>
      </c>
      <c r="E11" s="4">
        <v>1</v>
      </c>
      <c r="F11" s="4">
        <v>1</v>
      </c>
      <c r="G11" s="4" t="s">
        <v>26</v>
      </c>
      <c r="H11" s="5">
        <v>42877</v>
      </c>
      <c r="I11" s="5">
        <v>42883</v>
      </c>
      <c r="J11" s="14">
        <f ca="1">IF(Tabelle2[[#This Row],[Bearbeitung]]="erledigt","x",IF(I11&gt;0,$K$1-I11," "))</f>
        <v>50</v>
      </c>
      <c r="K11" s="5" t="s">
        <v>93</v>
      </c>
      <c r="L11" s="4" t="s">
        <v>63</v>
      </c>
      <c r="M11" s="5">
        <v>42877</v>
      </c>
      <c r="O11" s="5">
        <v>42909</v>
      </c>
      <c r="P11" s="5">
        <v>42877</v>
      </c>
      <c r="Q11" s="5">
        <v>42889</v>
      </c>
      <c r="U11" s="5" t="str">
        <f>IF(Tabelle2[[#This Row],[Angelegt am]]&gt;0,IF(OR(Tabelle2[[#This Row],[Angebot abgegeben]]&gt;0,Tabelle2[[#This Row],[Anfrage abgelehnt]]&gt;0),"erledigt","offen"),"")</f>
        <v>offen</v>
      </c>
      <c r="W11" s="9"/>
    </row>
    <row r="12" spans="1:23" x14ac:dyDescent="0.25">
      <c r="A12" s="5">
        <v>42878</v>
      </c>
      <c r="B12" s="4" t="s">
        <v>125</v>
      </c>
      <c r="C12" s="4" t="s">
        <v>76</v>
      </c>
      <c r="D12" s="4" t="s">
        <v>49</v>
      </c>
      <c r="E12" s="4">
        <v>1</v>
      </c>
      <c r="F12" s="4">
        <v>1</v>
      </c>
      <c r="G12" s="4" t="s">
        <v>26</v>
      </c>
      <c r="H12" s="5">
        <v>42878</v>
      </c>
      <c r="I12" s="5">
        <v>42887</v>
      </c>
      <c r="J12" s="14">
        <f ca="1">IF(Tabelle2[[#This Row],[Bearbeitung]]="erledigt","x",IF(I12&gt;0,$K$1-I12," "))</f>
        <v>46</v>
      </c>
      <c r="K12" s="5" t="s">
        <v>93</v>
      </c>
      <c r="L12" s="4" t="s">
        <v>63</v>
      </c>
      <c r="M12" s="5">
        <v>42878</v>
      </c>
      <c r="P12" s="5">
        <v>42878</v>
      </c>
      <c r="Q12" s="5">
        <v>42898</v>
      </c>
      <c r="U12" s="5" t="str">
        <f>IF(Tabelle2[[#This Row],[Angelegt am]]&gt;0,IF(OR(Tabelle2[[#This Row],[Angebot abgegeben]]&gt;0,Tabelle2[[#This Row],[Anfrage abgelehnt]]&gt;0),"erledigt","offen"),"")</f>
        <v>offen</v>
      </c>
      <c r="W12" s="9"/>
    </row>
    <row r="13" spans="1:23" x14ac:dyDescent="0.25">
      <c r="A13" s="5">
        <v>42886</v>
      </c>
      <c r="B13" s="4" t="s">
        <v>147</v>
      </c>
      <c r="C13" s="4" t="s">
        <v>73</v>
      </c>
      <c r="D13" s="4" t="s">
        <v>49</v>
      </c>
      <c r="E13" s="4">
        <v>1</v>
      </c>
      <c r="F13" s="4">
        <v>1</v>
      </c>
      <c r="G13" s="4" t="s">
        <v>26</v>
      </c>
      <c r="H13" s="5">
        <v>42886</v>
      </c>
      <c r="I13" s="5">
        <v>42893</v>
      </c>
      <c r="J13" s="14">
        <f ca="1">IF(Tabelle2[[#This Row],[Bearbeitung]]="erledigt","x",IF(I13&gt;0,$K$1-I13," "))</f>
        <v>40</v>
      </c>
      <c r="K13" s="5" t="s">
        <v>34</v>
      </c>
      <c r="L13" s="4" t="s">
        <v>63</v>
      </c>
      <c r="M13" s="5">
        <v>42886</v>
      </c>
      <c r="N13" s="5">
        <v>42926</v>
      </c>
      <c r="O13" s="5">
        <v>42926</v>
      </c>
      <c r="R13" s="5">
        <v>42933</v>
      </c>
      <c r="S13" s="5"/>
      <c r="U13" s="5" t="str">
        <f>IF(Tabelle2[[#This Row],[Angelegt am]]&gt;0,IF(OR(Tabelle2[[#This Row],[Angebot abgegeben]]&gt;0,Tabelle2[[#This Row],[Anfrage abgelehnt]]&gt;0),"erledigt","offen"),"")</f>
        <v>offen</v>
      </c>
      <c r="W13" s="9"/>
    </row>
    <row r="14" spans="1:23" x14ac:dyDescent="0.25">
      <c r="A14" s="5">
        <v>42905</v>
      </c>
      <c r="B14" s="4" t="s">
        <v>167</v>
      </c>
      <c r="C14" s="4" t="s">
        <v>76</v>
      </c>
      <c r="D14" s="4" t="s">
        <v>49</v>
      </c>
      <c r="E14" s="4">
        <v>1</v>
      </c>
      <c r="F14" s="4">
        <v>1</v>
      </c>
      <c r="G14" s="4" t="s">
        <v>26</v>
      </c>
      <c r="H14" s="5">
        <v>42905</v>
      </c>
      <c r="I14" s="5">
        <v>42912</v>
      </c>
      <c r="J14" s="14">
        <f ca="1">IF(Tabelle2[[#This Row],[Bearbeitung]]="erledigt","x",IF(I14&gt;0,$K$1-I14," "))</f>
        <v>21</v>
      </c>
      <c r="K14" s="5" t="s">
        <v>34</v>
      </c>
      <c r="L14" s="4" t="s">
        <v>63</v>
      </c>
      <c r="M14" s="5">
        <v>42905</v>
      </c>
      <c r="N14" s="5">
        <v>42926</v>
      </c>
      <c r="O14" s="5">
        <v>42926</v>
      </c>
      <c r="U14" s="5" t="str">
        <f>IF(Tabelle2[[#This Row],[Angelegt am]]&gt;0,IF(OR(Tabelle2[[#This Row],[Angebot abgegeben]]&gt;0,Tabelle2[[#This Row],[Anfrage abgelehnt]]&gt;0),"erledigt","offen"),"")</f>
        <v>offen</v>
      </c>
    </row>
    <row r="15" spans="1:23" x14ac:dyDescent="0.25">
      <c r="A15" s="5">
        <v>42906</v>
      </c>
      <c r="B15" s="4" t="s">
        <v>168</v>
      </c>
      <c r="C15" s="4" t="s">
        <v>76</v>
      </c>
      <c r="D15" s="4" t="s">
        <v>49</v>
      </c>
      <c r="E15" s="4">
        <v>1</v>
      </c>
      <c r="F15" s="4">
        <v>1</v>
      </c>
      <c r="G15" s="4" t="s">
        <v>26</v>
      </c>
      <c r="H15" s="5">
        <v>42906</v>
      </c>
      <c r="I15" s="5">
        <v>42913</v>
      </c>
      <c r="J15" s="14">
        <f ca="1">IF(Tabelle2[[#This Row],[Bearbeitung]]="erledigt","x",IF(I15&gt;0,$K$1-I15," "))</f>
        <v>20</v>
      </c>
      <c r="K15" s="5" t="s">
        <v>34</v>
      </c>
      <c r="L15" s="4" t="s">
        <v>63</v>
      </c>
      <c r="M15" s="5">
        <v>42906</v>
      </c>
      <c r="N15" s="5"/>
      <c r="O15" s="5"/>
      <c r="R15" s="5"/>
      <c r="S15" s="5"/>
      <c r="U15" s="5" t="str">
        <f>IF(Tabelle2[[#This Row],[Angelegt am]]&gt;0,IF(OR(Tabelle2[[#This Row],[Angebot abgegeben]]&gt;0,Tabelle2[[#This Row],[Anfrage abgelehnt]]&gt;0),"erledigt","offen"),"")</f>
        <v>offen</v>
      </c>
      <c r="W15" s="9"/>
    </row>
    <row r="16" spans="1:23" x14ac:dyDescent="0.25">
      <c r="A16" s="5">
        <v>42906</v>
      </c>
      <c r="B16" s="29" t="s">
        <v>169</v>
      </c>
      <c r="C16" s="4" t="s">
        <v>76</v>
      </c>
      <c r="D16" s="4" t="s">
        <v>49</v>
      </c>
      <c r="E16" s="4">
        <v>1</v>
      </c>
      <c r="F16" s="4">
        <v>1</v>
      </c>
      <c r="G16" s="4" t="s">
        <v>26</v>
      </c>
      <c r="H16" s="5">
        <v>42906</v>
      </c>
      <c r="I16" s="5">
        <v>42914</v>
      </c>
      <c r="J16" s="14">
        <f ca="1">IF(Tabelle2[[#This Row],[Bearbeitung]]="erledigt","x",IF(I16&gt;0,$K$1-I16," "))</f>
        <v>19</v>
      </c>
      <c r="K16" s="5" t="s">
        <v>34</v>
      </c>
      <c r="L16" s="4" t="s">
        <v>63</v>
      </c>
      <c r="M16" s="5">
        <v>42906</v>
      </c>
      <c r="N16" s="5"/>
      <c r="O16" s="5"/>
      <c r="R16" s="5"/>
      <c r="S16" s="5"/>
      <c r="U16" s="5" t="str">
        <f>IF(Tabelle2[[#This Row],[Angelegt am]]&gt;0,IF(OR(Tabelle2[[#This Row],[Angebot abgegeben]]&gt;0,Tabelle2[[#This Row],[Anfrage abgelehnt]]&gt;0),"erledigt","offen"),"")</f>
        <v>offen</v>
      </c>
      <c r="W16" s="9"/>
    </row>
    <row r="17" spans="1:23" x14ac:dyDescent="0.25">
      <c r="A17" s="5">
        <v>42907</v>
      </c>
      <c r="B17" s="4" t="s">
        <v>170</v>
      </c>
      <c r="C17" s="4" t="s">
        <v>76</v>
      </c>
      <c r="D17" s="4" t="s">
        <v>49</v>
      </c>
      <c r="E17" s="4">
        <v>6</v>
      </c>
      <c r="F17" s="4">
        <v>6</v>
      </c>
      <c r="G17" s="4" t="s">
        <v>26</v>
      </c>
      <c r="H17" s="5">
        <v>42905</v>
      </c>
      <c r="I17" s="5">
        <v>42909</v>
      </c>
      <c r="J17" s="14">
        <f ca="1">IF(Tabelle2[[#This Row],[Bearbeitung]]="erledigt","x",IF(I17&gt;0,$K$1-I17," "))</f>
        <v>24</v>
      </c>
      <c r="K17" s="5" t="s">
        <v>34</v>
      </c>
      <c r="L17" s="4" t="s">
        <v>63</v>
      </c>
      <c r="M17" s="5">
        <v>42907</v>
      </c>
      <c r="N17" s="5"/>
      <c r="O17" s="5">
        <v>42909</v>
      </c>
      <c r="R17" s="5"/>
      <c r="S17" s="5"/>
      <c r="U17" s="5" t="str">
        <f>IF(Tabelle2[[#This Row],[Angelegt am]]&gt;0,IF(OR(Tabelle2[[#This Row],[Angebot abgegeben]]&gt;0,Tabelle2[[#This Row],[Anfrage abgelehnt]]&gt;0),"erledigt","offen"),"")</f>
        <v>offen</v>
      </c>
      <c r="W17" s="9"/>
    </row>
    <row r="18" spans="1:23" x14ac:dyDescent="0.25">
      <c r="A18" s="30">
        <v>42907</v>
      </c>
      <c r="B18" s="31" t="s">
        <v>172</v>
      </c>
      <c r="C18" s="31" t="s">
        <v>171</v>
      </c>
      <c r="D18" s="4" t="s">
        <v>49</v>
      </c>
      <c r="E18" s="31">
        <v>2</v>
      </c>
      <c r="F18" s="31">
        <v>2</v>
      </c>
      <c r="G18" s="31" t="s">
        <v>26</v>
      </c>
      <c r="H18" s="30">
        <v>42906</v>
      </c>
      <c r="I18" s="30">
        <v>42909</v>
      </c>
      <c r="J18" s="32">
        <f ca="1">IF(Tabelle2[[#This Row],[Bearbeitung]]="erledigt","x",IF(I18&gt;0,$K$1-I18," "))</f>
        <v>24</v>
      </c>
      <c r="K18" s="30" t="s">
        <v>34</v>
      </c>
      <c r="L18" s="31" t="s">
        <v>63</v>
      </c>
      <c r="M18" s="30">
        <v>42907</v>
      </c>
      <c r="N18" s="30">
        <v>42926</v>
      </c>
      <c r="O18" s="30">
        <v>42926</v>
      </c>
      <c r="P18" s="31"/>
      <c r="Q18" s="31"/>
      <c r="R18" s="30"/>
      <c r="S18" s="30"/>
      <c r="T18" s="31"/>
      <c r="U18" s="30" t="str">
        <f>IF(Tabelle2[[#This Row],[Angelegt am]]&gt;0,IF(OR(Tabelle2[[#This Row],[Angebot abgegeben]]&gt;0,Tabelle2[[#This Row],[Anfrage abgelehnt]]&gt;0),"erledigt","offen"),"")</f>
        <v>offen</v>
      </c>
      <c r="V18" s="33"/>
      <c r="W18" s="34"/>
    </row>
    <row r="19" spans="1:23" x14ac:dyDescent="0.25">
      <c r="A19" s="5">
        <v>42888</v>
      </c>
      <c r="B19" s="4" t="s">
        <v>204</v>
      </c>
      <c r="C19" s="4" t="s">
        <v>76</v>
      </c>
      <c r="D19" s="4" t="s">
        <v>49</v>
      </c>
      <c r="E19" s="4">
        <v>1</v>
      </c>
      <c r="F19" s="4">
        <v>1</v>
      </c>
      <c r="G19" s="4" t="s">
        <v>26</v>
      </c>
      <c r="H19" s="5">
        <v>42888</v>
      </c>
      <c r="I19" s="5">
        <v>42909</v>
      </c>
      <c r="J19" s="14">
        <f ca="1">IF(Tabelle2[[#This Row],[Bearbeitung]]="erledigt","x",IF(I19&gt;0,$K$1-I19," "))</f>
        <v>24</v>
      </c>
      <c r="K19" s="5" t="s">
        <v>34</v>
      </c>
      <c r="L19" s="4" t="s">
        <v>63</v>
      </c>
      <c r="M19" s="5">
        <v>42888</v>
      </c>
      <c r="N19" s="5">
        <v>42912</v>
      </c>
      <c r="O19" s="5">
        <v>42912</v>
      </c>
      <c r="R19" s="5">
        <v>42926</v>
      </c>
      <c r="S19" s="5"/>
      <c r="U19" s="5" t="str">
        <f>IF(Tabelle2[[#This Row],[Angelegt am]]&gt;0,IF(OR(Tabelle2[[#This Row],[Angebot abgegeben]]&gt;0,Tabelle2[[#This Row],[Anfrage abgelehnt]]&gt;0),"erledigt","offen"),"")</f>
        <v>offen</v>
      </c>
      <c r="W19" s="9"/>
    </row>
    <row r="20" spans="1:23" x14ac:dyDescent="0.25">
      <c r="A20" s="5">
        <v>42912</v>
      </c>
      <c r="B20" s="4" t="s">
        <v>194</v>
      </c>
      <c r="C20" s="4" t="s">
        <v>73</v>
      </c>
      <c r="D20" s="4" t="s">
        <v>49</v>
      </c>
      <c r="E20" s="4">
        <v>1</v>
      </c>
      <c r="F20" s="4">
        <v>1</v>
      </c>
      <c r="G20" s="4" t="s">
        <v>26</v>
      </c>
      <c r="H20" s="5">
        <v>42909</v>
      </c>
      <c r="I20" s="5">
        <v>42928</v>
      </c>
      <c r="J20" s="14">
        <f ca="1">IF(Tabelle2[[#This Row],[Bearbeitung]]="erledigt","x",IF(I20&gt;0,$K$1-I20," "))</f>
        <v>5</v>
      </c>
      <c r="K20" s="5" t="s">
        <v>34</v>
      </c>
      <c r="L20" s="4" t="s">
        <v>63</v>
      </c>
      <c r="M20" s="5">
        <v>42912</v>
      </c>
      <c r="N20" s="5"/>
      <c r="O20" s="5"/>
      <c r="R20" s="5"/>
      <c r="S20" s="5"/>
      <c r="U20" s="5" t="str">
        <f>IF(Tabelle2[[#This Row],[Angelegt am]]&gt;0,IF(OR(Tabelle2[[#This Row],[Angebot abgegeben]]&gt;0,Tabelle2[[#This Row],[Anfrage abgelehnt]]&gt;0),"erledigt","offen"),"")</f>
        <v>offen</v>
      </c>
      <c r="W20" s="9"/>
    </row>
    <row r="21" spans="1:23" x14ac:dyDescent="0.25">
      <c r="A21" s="5">
        <v>42920</v>
      </c>
      <c r="B21" s="4" t="s">
        <v>196</v>
      </c>
      <c r="C21" s="4" t="s">
        <v>65</v>
      </c>
      <c r="D21" s="4" t="s">
        <v>49</v>
      </c>
      <c r="E21" s="4">
        <v>1</v>
      </c>
      <c r="F21" s="4">
        <v>1</v>
      </c>
      <c r="G21" s="4" t="s">
        <v>143</v>
      </c>
      <c r="H21" s="5">
        <v>42916</v>
      </c>
      <c r="I21" s="5">
        <v>42928</v>
      </c>
      <c r="J21" s="14">
        <f ca="1">IF(Tabelle2[[#This Row],[Bearbeitung]]="erledigt","x",IF(I21&gt;0,$K$1-I21," "))</f>
        <v>5</v>
      </c>
      <c r="K21" s="5" t="s">
        <v>34</v>
      </c>
      <c r="L21" s="4" t="s">
        <v>63</v>
      </c>
      <c r="M21" s="5">
        <v>42920</v>
      </c>
      <c r="N21" s="5">
        <v>42926</v>
      </c>
      <c r="O21" s="5"/>
      <c r="R21" s="5"/>
      <c r="S21" s="5"/>
      <c r="U21" s="5" t="str">
        <f>IF(Tabelle2[[#This Row],[Angelegt am]]&gt;0,IF(OR(Tabelle2[[#This Row],[Angebot abgegeben]]&gt;0,Tabelle2[[#This Row],[Anfrage abgelehnt]]&gt;0),"erledigt","offen"),"")</f>
        <v>offen</v>
      </c>
      <c r="W21" s="9"/>
    </row>
    <row r="22" spans="1:23" x14ac:dyDescent="0.25">
      <c r="A22" s="5">
        <v>42920</v>
      </c>
      <c r="B22" s="4" t="s">
        <v>197</v>
      </c>
      <c r="C22" s="4" t="s">
        <v>36</v>
      </c>
      <c r="D22" s="4" t="s">
        <v>49</v>
      </c>
      <c r="E22" s="4">
        <v>2</v>
      </c>
      <c r="F22" s="4">
        <v>2</v>
      </c>
      <c r="G22" s="4" t="s">
        <v>143</v>
      </c>
      <c r="H22" s="5">
        <v>42916</v>
      </c>
      <c r="I22" s="5">
        <v>42928</v>
      </c>
      <c r="J22" s="14">
        <f ca="1">IF(Tabelle2[[#This Row],[Bearbeitung]]="erledigt","x",IF(I22&gt;0,$K$1-I22," "))</f>
        <v>5</v>
      </c>
      <c r="K22" s="5" t="s">
        <v>34</v>
      </c>
      <c r="L22" s="4" t="s">
        <v>63</v>
      </c>
      <c r="M22" s="5">
        <v>42920</v>
      </c>
      <c r="N22" s="5">
        <v>42926</v>
      </c>
      <c r="O22" s="5"/>
      <c r="R22" s="5"/>
      <c r="S22" s="5"/>
      <c r="U22" s="5" t="str">
        <f>IF(Tabelle2[[#This Row],[Angelegt am]]&gt;0,IF(OR(Tabelle2[[#This Row],[Angebot abgegeben]]&gt;0,Tabelle2[[#This Row],[Anfrage abgelehnt]]&gt;0),"erledigt","offen"),"")</f>
        <v>offen</v>
      </c>
      <c r="W22" s="9"/>
    </row>
    <row r="23" spans="1:23" x14ac:dyDescent="0.25">
      <c r="A23" s="5">
        <v>42928</v>
      </c>
      <c r="B23" s="4" t="s">
        <v>216</v>
      </c>
      <c r="C23" s="4" t="s">
        <v>46</v>
      </c>
      <c r="D23" s="4" t="s">
        <v>49</v>
      </c>
      <c r="E23" s="4">
        <v>2</v>
      </c>
      <c r="F23" s="4">
        <v>4</v>
      </c>
      <c r="G23" s="4" t="s">
        <v>17</v>
      </c>
      <c r="H23" s="5">
        <v>42928</v>
      </c>
      <c r="I23" s="5">
        <v>42933</v>
      </c>
      <c r="J23" s="14">
        <f ca="1">IF(Tabelle2[[#This Row],[Bearbeitung]]="erledigt","x",IF(I23&gt;0,$K$1-I23," "))</f>
        <v>0</v>
      </c>
      <c r="K23" s="5" t="s">
        <v>34</v>
      </c>
      <c r="L23" s="4" t="s">
        <v>63</v>
      </c>
      <c r="M23" s="5">
        <v>42928</v>
      </c>
      <c r="N23" s="5">
        <v>42929</v>
      </c>
      <c r="O23" s="5"/>
      <c r="R23" s="5"/>
      <c r="S23" s="5"/>
      <c r="U23" s="5" t="str">
        <f>IF(Tabelle2[[#This Row],[Angelegt am]]&gt;0,IF(OR(Tabelle2[[#This Row],[Angebot abgegeben]]&gt;0,Tabelle2[[#This Row],[Anfrage abgelehnt]]&gt;0),"erledigt","offen"),"")</f>
        <v>offen</v>
      </c>
      <c r="W23" s="9"/>
    </row>
    <row r="24" spans="1:23" x14ac:dyDescent="0.25">
      <c r="A24" s="5">
        <v>42859</v>
      </c>
      <c r="B24" s="4" t="s">
        <v>85</v>
      </c>
      <c r="C24" s="4" t="s">
        <v>68</v>
      </c>
      <c r="D24" s="4" t="s">
        <v>49</v>
      </c>
      <c r="E24" s="4">
        <v>1</v>
      </c>
      <c r="F24" s="4">
        <v>1</v>
      </c>
      <c r="G24" s="4" t="s">
        <v>17</v>
      </c>
      <c r="H24" s="5">
        <v>42930</v>
      </c>
      <c r="I24" s="5">
        <v>42934</v>
      </c>
      <c r="J24" s="14">
        <f ca="1">IF(Tabelle2[[#This Row],[Bearbeitung]]="erledigt","x",IF(I24&gt;0,$K$1-I24," "))</f>
        <v>-1</v>
      </c>
      <c r="K24" s="5" t="s">
        <v>34</v>
      </c>
      <c r="L24" s="4" t="s">
        <v>63</v>
      </c>
      <c r="M24" s="5">
        <v>42930</v>
      </c>
      <c r="N24" s="5">
        <v>42873</v>
      </c>
      <c r="R24" s="5"/>
      <c r="S24" s="5"/>
      <c r="U24" s="5" t="str">
        <f>IF(Tabelle2[[#This Row],[Angelegt am]]&gt;0,IF(OR(Tabelle2[[#This Row],[Angebot abgegeben]]&gt;0,Tabelle2[[#This Row],[Anfrage abgelehnt]]&gt;0),"erledigt","offen"),"")</f>
        <v>offen</v>
      </c>
      <c r="W24" s="9" t="s">
        <v>223</v>
      </c>
    </row>
    <row r="25" spans="1:23" x14ac:dyDescent="0.25">
      <c r="A25" s="5">
        <v>42933</v>
      </c>
      <c r="B25" s="4" t="s">
        <v>224</v>
      </c>
      <c r="C25" s="4" t="s">
        <v>189</v>
      </c>
      <c r="D25" s="4" t="s">
        <v>49</v>
      </c>
      <c r="E25" s="4">
        <v>1</v>
      </c>
      <c r="F25" s="4">
        <v>1</v>
      </c>
      <c r="G25" s="4" t="s">
        <v>26</v>
      </c>
      <c r="H25" s="5">
        <v>42929</v>
      </c>
      <c r="I25" s="5">
        <v>42936</v>
      </c>
      <c r="J25" s="14">
        <f ca="1">IF(Tabelle2[[#This Row],[Bearbeitung]]="erledigt","x",IF(I25&gt;0,$K$1-I25," "))</f>
        <v>-3</v>
      </c>
      <c r="K25" s="5" t="s">
        <v>34</v>
      </c>
      <c r="L25" s="4" t="s">
        <v>63</v>
      </c>
      <c r="M25" s="5">
        <v>42933</v>
      </c>
      <c r="N25" s="5"/>
      <c r="O25" s="5"/>
      <c r="R25" s="5"/>
      <c r="S25" s="5"/>
      <c r="U25" s="5" t="str">
        <f>IF(Tabelle2[[#This Row],[Angelegt am]]&gt;0,IF(OR(Tabelle2[[#This Row],[Angebot abgegeben]]&gt;0,Tabelle2[[#This Row],[Anfrage abgelehnt]]&gt;0),"erledigt","offen"),"")</f>
        <v>offen</v>
      </c>
      <c r="W25" s="9" t="s">
        <v>225</v>
      </c>
    </row>
    <row r="26" spans="1:23" x14ac:dyDescent="0.25">
      <c r="A26" s="5">
        <v>42908</v>
      </c>
      <c r="B26" s="4" t="s">
        <v>178</v>
      </c>
      <c r="C26" s="4" t="s">
        <v>30</v>
      </c>
      <c r="D26" s="4" t="s">
        <v>55</v>
      </c>
      <c r="E26" s="4">
        <v>1</v>
      </c>
      <c r="F26" s="4">
        <v>1</v>
      </c>
      <c r="G26" s="4" t="s">
        <v>26</v>
      </c>
      <c r="H26" s="5">
        <v>42908</v>
      </c>
      <c r="I26" s="5">
        <v>42916</v>
      </c>
      <c r="J26" s="14">
        <f ca="1">IF(Tabelle2[[#This Row],[Bearbeitung]]="erledigt","x",IF(I26&gt;0,$K$1-I26," "))</f>
        <v>17</v>
      </c>
      <c r="K26" s="5" t="s">
        <v>16</v>
      </c>
      <c r="L26" s="4" t="s">
        <v>47</v>
      </c>
      <c r="M26" s="5">
        <v>42908</v>
      </c>
      <c r="N26" s="5"/>
      <c r="O26" s="5"/>
      <c r="P26" s="5">
        <v>42908</v>
      </c>
      <c r="R26" s="5"/>
      <c r="S26" s="5"/>
      <c r="U26" s="5" t="str">
        <f>IF(Tabelle2[[#This Row],[Angelegt am]]&gt;0,IF(OR(Tabelle2[[#This Row],[Angebot abgegeben]]&gt;0,Tabelle2[[#This Row],[Anfrage abgelehnt]]&gt;0),"erledigt","offen"),"")</f>
        <v>offen</v>
      </c>
      <c r="W26" s="9"/>
    </row>
    <row r="27" spans="1:23" x14ac:dyDescent="0.25">
      <c r="A27" s="30">
        <v>42908</v>
      </c>
      <c r="B27" s="31" t="s">
        <v>179</v>
      </c>
      <c r="C27" s="35" t="s">
        <v>30</v>
      </c>
      <c r="D27" s="4" t="s">
        <v>55</v>
      </c>
      <c r="E27" s="31">
        <v>1</v>
      </c>
      <c r="F27" s="31">
        <v>1</v>
      </c>
      <c r="G27" s="31" t="s">
        <v>26</v>
      </c>
      <c r="H27" s="30">
        <v>42908</v>
      </c>
      <c r="I27" s="30">
        <v>42916</v>
      </c>
      <c r="J27" s="32">
        <f ca="1">IF(Tabelle2[[#This Row],[Bearbeitung]]="erledigt","x",IF(I27&gt;0,$K$1-I27," "))</f>
        <v>17</v>
      </c>
      <c r="K27" s="30" t="s">
        <v>93</v>
      </c>
      <c r="L27" s="31" t="s">
        <v>47</v>
      </c>
      <c r="M27" s="30">
        <v>42908</v>
      </c>
      <c r="N27" s="30">
        <v>42927</v>
      </c>
      <c r="O27" s="30"/>
      <c r="P27" s="30">
        <v>42908</v>
      </c>
      <c r="Q27" s="31"/>
      <c r="R27" s="30"/>
      <c r="S27" s="30"/>
      <c r="T27" s="31"/>
      <c r="U27" s="30" t="str">
        <f>IF(Tabelle2[[#This Row],[Angelegt am]]&gt;0,IF(OR(Tabelle2[[#This Row],[Angebot abgegeben]]&gt;0,Tabelle2[[#This Row],[Anfrage abgelehnt]]&gt;0),"erledigt","offen"),"")</f>
        <v>offen</v>
      </c>
      <c r="V27" s="33"/>
      <c r="W27" s="34"/>
    </row>
    <row r="28" spans="1:23" x14ac:dyDescent="0.25">
      <c r="A28" s="5">
        <v>42913</v>
      </c>
      <c r="B28" s="4" t="s">
        <v>185</v>
      </c>
      <c r="C28" s="4" t="s">
        <v>171</v>
      </c>
      <c r="D28" s="4" t="s">
        <v>49</v>
      </c>
      <c r="E28" s="4">
        <v>1</v>
      </c>
      <c r="F28" s="4">
        <v>1</v>
      </c>
      <c r="G28" s="4" t="s">
        <v>26</v>
      </c>
      <c r="H28" s="5">
        <v>42913</v>
      </c>
      <c r="I28" s="5">
        <v>42917</v>
      </c>
      <c r="J28" s="14">
        <f ca="1">IF(Tabelle2[[#This Row],[Bearbeitung]]="erledigt","x",IF(I28&gt;0,$K$1-I28," "))</f>
        <v>16</v>
      </c>
      <c r="K28" s="5" t="s">
        <v>34</v>
      </c>
      <c r="L28" s="4" t="s">
        <v>47</v>
      </c>
      <c r="M28" s="5">
        <v>42913</v>
      </c>
      <c r="N28" s="5">
        <v>42927</v>
      </c>
      <c r="O28" s="5"/>
      <c r="R28" s="5"/>
      <c r="S28" s="5"/>
      <c r="U28" s="5" t="str">
        <f>IF(Tabelle2[[#This Row],[Angelegt am]]&gt;0,IF(OR(Tabelle2[[#This Row],[Angebot abgegeben]]&gt;0,Tabelle2[[#This Row],[Anfrage abgelehnt]]&gt;0),"erledigt","offen"),"")</f>
        <v>offen</v>
      </c>
      <c r="W28" s="9"/>
    </row>
    <row r="29" spans="1:23" x14ac:dyDescent="0.25">
      <c r="A29" s="5">
        <v>42915</v>
      </c>
      <c r="B29" s="4" t="s">
        <v>190</v>
      </c>
      <c r="C29" s="4" t="s">
        <v>28</v>
      </c>
      <c r="D29" s="4" t="s">
        <v>54</v>
      </c>
      <c r="E29" s="4">
        <v>1</v>
      </c>
      <c r="F29" s="4">
        <v>1</v>
      </c>
      <c r="G29" s="4" t="s">
        <v>26</v>
      </c>
      <c r="H29" s="5">
        <v>42915</v>
      </c>
      <c r="I29" s="5">
        <v>42922</v>
      </c>
      <c r="J29" s="14">
        <f ca="1">IF(Tabelle2[[#This Row],[Bearbeitung]]="erledigt","x",IF(I29&gt;0,$K$1-I29," "))</f>
        <v>11</v>
      </c>
      <c r="K29" s="5" t="s">
        <v>16</v>
      </c>
      <c r="L29" s="4" t="s">
        <v>47</v>
      </c>
      <c r="M29" s="5">
        <v>42915</v>
      </c>
      <c r="N29" s="5">
        <v>42921</v>
      </c>
      <c r="O29" s="5">
        <v>42921</v>
      </c>
      <c r="P29" s="5">
        <v>42926</v>
      </c>
      <c r="R29" s="5"/>
      <c r="S29" s="5"/>
      <c r="U29" s="5" t="str">
        <f>IF(Tabelle2[[#This Row],[Angelegt am]]&gt;0,IF(OR(Tabelle2[[#This Row],[Angebot abgegeben]]&gt;0,Tabelle2[[#This Row],[Anfrage abgelehnt]]&gt;0),"erledigt","offen"),"")</f>
        <v>offen</v>
      </c>
      <c r="W29" s="9"/>
    </row>
    <row r="30" spans="1:23" x14ac:dyDescent="0.25">
      <c r="A30" s="5">
        <v>42926</v>
      </c>
      <c r="B30" s="4" t="s">
        <v>219</v>
      </c>
      <c r="C30" s="4" t="s">
        <v>171</v>
      </c>
      <c r="D30" s="4" t="s">
        <v>49</v>
      </c>
      <c r="E30" s="4">
        <v>1</v>
      </c>
      <c r="F30" s="4">
        <v>1</v>
      </c>
      <c r="G30" s="4" t="s">
        <v>26</v>
      </c>
      <c r="H30" s="5">
        <v>42916</v>
      </c>
      <c r="I30" s="5">
        <v>42921</v>
      </c>
      <c r="J30" s="14">
        <f ca="1">IF(Tabelle2[[#This Row],[Bearbeitung]]="erledigt","x",IF(I30&gt;0,$K$1-I30," "))</f>
        <v>12</v>
      </c>
      <c r="K30" s="5" t="s">
        <v>34</v>
      </c>
      <c r="L30" s="4" t="s">
        <v>47</v>
      </c>
      <c r="M30" s="5">
        <v>42926</v>
      </c>
      <c r="N30" s="5"/>
      <c r="O30" s="5"/>
      <c r="R30" s="5"/>
      <c r="S30" s="5"/>
      <c r="U30" s="5" t="str">
        <f>IF(Tabelle2[[#This Row],[Angelegt am]]&gt;0,IF(OR(Tabelle2[[#This Row],[Angebot abgegeben]]&gt;0,Tabelle2[[#This Row],[Anfrage abgelehnt]]&gt;0),"erledigt","offen"),"")</f>
        <v>offen</v>
      </c>
      <c r="W30" s="9"/>
    </row>
    <row r="31" spans="1:23" x14ac:dyDescent="0.25">
      <c r="A31" s="5">
        <v>42912</v>
      </c>
      <c r="B31" s="4" t="s">
        <v>182</v>
      </c>
      <c r="C31" s="4" t="s">
        <v>14</v>
      </c>
      <c r="D31" s="4" t="s">
        <v>49</v>
      </c>
      <c r="E31" s="4">
        <v>7</v>
      </c>
      <c r="F31" s="4">
        <v>7</v>
      </c>
      <c r="G31" s="4" t="s">
        <v>143</v>
      </c>
      <c r="H31" s="5">
        <v>42899</v>
      </c>
      <c r="I31" s="5">
        <v>42932</v>
      </c>
      <c r="J31" s="14">
        <f ca="1">IF(Tabelle2[[#This Row],[Bearbeitung]]="erledigt","x",IF(I31&gt;0,$K$1-I31," "))</f>
        <v>1</v>
      </c>
      <c r="K31" s="5" t="s">
        <v>16</v>
      </c>
      <c r="L31" s="4" t="s">
        <v>47</v>
      </c>
      <c r="M31" s="5">
        <v>42912</v>
      </c>
      <c r="N31" s="5">
        <v>42928</v>
      </c>
      <c r="O31" s="5"/>
      <c r="P31" s="5">
        <v>42930</v>
      </c>
      <c r="R31" s="5"/>
      <c r="S31" s="5"/>
      <c r="U31" s="5" t="str">
        <f>IF(Tabelle2[[#This Row],[Angelegt am]]&gt;0,IF(OR(Tabelle2[[#This Row],[Angebot abgegeben]]&gt;0,Tabelle2[[#This Row],[Anfrage abgelehnt]]&gt;0),"erledigt","offen"),"")</f>
        <v>offen</v>
      </c>
      <c r="W31" s="9"/>
    </row>
    <row r="32" spans="1:23" x14ac:dyDescent="0.25">
      <c r="A32" s="5">
        <v>42930</v>
      </c>
      <c r="B32" s="4" t="s">
        <v>220</v>
      </c>
      <c r="C32" s="4" t="s">
        <v>73</v>
      </c>
      <c r="D32" s="4" t="s">
        <v>49</v>
      </c>
      <c r="E32" s="4">
        <v>1</v>
      </c>
      <c r="F32" s="4">
        <v>1</v>
      </c>
      <c r="G32" s="4" t="s">
        <v>26</v>
      </c>
      <c r="H32" s="5">
        <v>42928</v>
      </c>
      <c r="I32" s="5">
        <v>42935</v>
      </c>
      <c r="J32" s="14">
        <f ca="1">IF(Tabelle2[[#This Row],[Bearbeitung]]="erledigt","x",IF(I32&gt;0,$K$1-I32," "))</f>
        <v>-2</v>
      </c>
      <c r="K32" s="5" t="s">
        <v>16</v>
      </c>
      <c r="L32" s="4" t="s">
        <v>47</v>
      </c>
      <c r="M32" s="5">
        <v>42930</v>
      </c>
      <c r="N32" s="5"/>
      <c r="O32" s="5"/>
      <c r="P32" s="5">
        <v>42930</v>
      </c>
      <c r="R32" s="5"/>
      <c r="S32" s="5"/>
      <c r="U32" s="5" t="str">
        <f>IF(Tabelle2[[#This Row],[Angelegt am]]&gt;0,IF(OR(Tabelle2[[#This Row],[Angebot abgegeben]]&gt;0,Tabelle2[[#This Row],[Anfrage abgelehnt]]&gt;0),"erledigt","offen"),"")</f>
        <v>offen</v>
      </c>
      <c r="W32" s="9"/>
    </row>
    <row r="33" spans="1:23" x14ac:dyDescent="0.25">
      <c r="A33" s="5">
        <v>42930</v>
      </c>
      <c r="B33" s="4" t="s">
        <v>222</v>
      </c>
      <c r="C33" s="4" t="s">
        <v>28</v>
      </c>
      <c r="D33" s="4" t="s">
        <v>54</v>
      </c>
      <c r="E33" s="4">
        <v>1</v>
      </c>
      <c r="F33" s="4">
        <v>1</v>
      </c>
      <c r="G33" s="4" t="s">
        <v>26</v>
      </c>
      <c r="H33" s="5">
        <v>42930</v>
      </c>
      <c r="I33" s="5">
        <v>42936</v>
      </c>
      <c r="J33" s="14">
        <f ca="1">IF(Tabelle2[[#This Row],[Bearbeitung]]="erledigt","x",IF(I33&gt;0,$K$1-I33," "))</f>
        <v>-3</v>
      </c>
      <c r="K33" s="5" t="s">
        <v>34</v>
      </c>
      <c r="L33" s="4" t="s">
        <v>47</v>
      </c>
      <c r="M33" s="5">
        <v>42930</v>
      </c>
      <c r="N33" s="5"/>
      <c r="O33" s="5"/>
      <c r="R33" s="5"/>
      <c r="S33" s="5"/>
      <c r="U33" s="5" t="str">
        <f>IF(Tabelle2[[#This Row],[Angelegt am]]&gt;0,IF(OR(Tabelle2[[#This Row],[Angebot abgegeben]]&gt;0,Tabelle2[[#This Row],[Anfrage abgelehnt]]&gt;0),"erledigt","offen"),"")</f>
        <v>offen</v>
      </c>
      <c r="W33" s="9"/>
    </row>
    <row r="34" spans="1:23" x14ac:dyDescent="0.25">
      <c r="A34" s="5">
        <v>42914</v>
      </c>
      <c r="B34" s="4" t="s">
        <v>186</v>
      </c>
      <c r="C34" s="4" t="s">
        <v>73</v>
      </c>
      <c r="D34" s="4" t="s">
        <v>49</v>
      </c>
      <c r="E34" s="4">
        <v>1</v>
      </c>
      <c r="F34" s="4">
        <v>1</v>
      </c>
      <c r="G34" s="4" t="s">
        <v>26</v>
      </c>
      <c r="H34" s="5">
        <v>42914</v>
      </c>
      <c r="I34" s="5">
        <v>42920</v>
      </c>
      <c r="J34" s="14">
        <f ca="1">IF(Tabelle2[[#This Row],[Bearbeitung]]="erledigt","x",IF(I34&gt;0,$K$1-I34," "))</f>
        <v>13</v>
      </c>
      <c r="K34" s="5" t="s">
        <v>16</v>
      </c>
      <c r="L34" s="4" t="s">
        <v>48</v>
      </c>
      <c r="M34" s="5">
        <v>42914</v>
      </c>
      <c r="N34" s="5">
        <v>42921</v>
      </c>
      <c r="O34" s="5">
        <v>42921</v>
      </c>
      <c r="P34" s="5">
        <v>42926</v>
      </c>
      <c r="R34" s="5"/>
      <c r="S34" s="5"/>
      <c r="U34" s="5" t="str">
        <f>IF(Tabelle2[[#This Row],[Angelegt am]]&gt;0,IF(OR(Tabelle2[[#This Row],[Angebot abgegeben]]&gt;0,Tabelle2[[#This Row],[Anfrage abgelehnt]]&gt;0),"erledigt","offen"),"")</f>
        <v>offen</v>
      </c>
      <c r="W34" s="9"/>
    </row>
    <row r="35" spans="1:23" x14ac:dyDescent="0.25">
      <c r="A35" s="5">
        <v>42920</v>
      </c>
      <c r="B35" s="4" t="s">
        <v>199</v>
      </c>
      <c r="C35" s="4" t="s">
        <v>73</v>
      </c>
      <c r="D35" s="4" t="s">
        <v>49</v>
      </c>
      <c r="E35" s="4">
        <v>1</v>
      </c>
      <c r="F35" s="4">
        <v>1</v>
      </c>
      <c r="G35" s="4" t="s">
        <v>143</v>
      </c>
      <c r="H35" s="5">
        <v>42916</v>
      </c>
      <c r="I35" s="5">
        <v>42926</v>
      </c>
      <c r="J35" s="14">
        <f ca="1">IF(Tabelle2[[#This Row],[Bearbeitung]]="erledigt","x",IF(I35&gt;0,$K$1-I35," "))</f>
        <v>7</v>
      </c>
      <c r="K35" s="5" t="s">
        <v>34</v>
      </c>
      <c r="L35" s="4" t="s">
        <v>48</v>
      </c>
      <c r="M35" s="5">
        <v>42920</v>
      </c>
      <c r="N35" s="5"/>
      <c r="O35" s="5"/>
      <c r="R35" s="5"/>
      <c r="S35" s="5"/>
      <c r="U35" s="5" t="str">
        <f>IF(Tabelle2[[#This Row],[Angelegt am]]&gt;0,IF(OR(Tabelle2[[#This Row],[Angebot abgegeben]]&gt;0,Tabelle2[[#This Row],[Anfrage abgelehnt]]&gt;0),"erledigt","offen"),"")</f>
        <v>offen</v>
      </c>
      <c r="W35" s="9"/>
    </row>
    <row r="36" spans="1:23" x14ac:dyDescent="0.25">
      <c r="A36" s="5">
        <v>42859</v>
      </c>
      <c r="B36" s="4" t="s">
        <v>84</v>
      </c>
      <c r="C36" s="4" t="s">
        <v>73</v>
      </c>
      <c r="D36" s="4" t="s">
        <v>49</v>
      </c>
      <c r="E36" s="4">
        <v>1</v>
      </c>
      <c r="F36" s="4">
        <v>2</v>
      </c>
      <c r="G36" s="4" t="s">
        <v>26</v>
      </c>
      <c r="H36" s="5">
        <v>42859</v>
      </c>
      <c r="I36" s="5">
        <v>42866</v>
      </c>
      <c r="J36" s="14">
        <f ca="1">IF(Tabelle2[[#This Row],[Bearbeitung]]="erledigt","x",IF(I36&gt;0,$K$1-I36," "))</f>
        <v>67</v>
      </c>
      <c r="K36" s="5" t="s">
        <v>92</v>
      </c>
      <c r="L36" s="4" t="s">
        <v>104</v>
      </c>
      <c r="M36" s="5">
        <v>42859</v>
      </c>
      <c r="U36" s="5" t="str">
        <f>IF(Tabelle2[[#This Row],[Angelegt am]]&gt;0,IF(OR(Tabelle2[[#This Row],[Angebot abgegeben]]&gt;0,Tabelle2[[#This Row],[Anfrage abgelehnt]]&gt;0),"erledigt","offen"),"")</f>
        <v>offen</v>
      </c>
      <c r="W36" s="9" t="s">
        <v>126</v>
      </c>
    </row>
    <row r="37" spans="1:23" x14ac:dyDescent="0.25">
      <c r="A37" s="5">
        <v>42863</v>
      </c>
      <c r="B37" s="4" t="s">
        <v>86</v>
      </c>
      <c r="C37" s="4" t="s">
        <v>25</v>
      </c>
      <c r="D37" s="4" t="s">
        <v>55</v>
      </c>
      <c r="E37" s="4">
        <v>1</v>
      </c>
      <c r="F37" s="4">
        <v>1</v>
      </c>
      <c r="G37" s="4" t="s">
        <v>26</v>
      </c>
      <c r="H37" s="5">
        <v>42859</v>
      </c>
      <c r="I37" s="5">
        <v>42865</v>
      </c>
      <c r="J37" s="14">
        <f ca="1">IF(Tabelle2[[#This Row],[Bearbeitung]]="erledigt","x",IF(I37&gt;0,$K$1-I37," "))</f>
        <v>68</v>
      </c>
      <c r="K37" s="5" t="s">
        <v>92</v>
      </c>
      <c r="L37" s="4" t="s">
        <v>104</v>
      </c>
      <c r="M37" s="5">
        <v>42863</v>
      </c>
      <c r="U37" s="5" t="str">
        <f>IF(Tabelle2[[#This Row],[Angelegt am]]&gt;0,IF(OR(Tabelle2[[#This Row],[Angebot abgegeben]]&gt;0,Tabelle2[[#This Row],[Anfrage abgelehnt]]&gt;0),"erledigt","offen"),"")</f>
        <v>offen</v>
      </c>
      <c r="W37" s="22" t="s">
        <v>117</v>
      </c>
    </row>
    <row r="38" spans="1:23" x14ac:dyDescent="0.25">
      <c r="A38" s="5">
        <v>42863</v>
      </c>
      <c r="B38" s="4" t="s">
        <v>87</v>
      </c>
      <c r="C38" s="4" t="s">
        <v>25</v>
      </c>
      <c r="D38" s="4" t="s">
        <v>55</v>
      </c>
      <c r="E38" s="4">
        <v>1</v>
      </c>
      <c r="F38" s="4">
        <v>1</v>
      </c>
      <c r="G38" s="4" t="s">
        <v>26</v>
      </c>
      <c r="H38" s="5">
        <v>42859</v>
      </c>
      <c r="I38" s="5">
        <v>42865</v>
      </c>
      <c r="J38" s="14">
        <f ca="1">IF(Tabelle2[[#This Row],[Bearbeitung]]="erledigt","x",IF(I38&gt;0,$K$1-I38," "))</f>
        <v>68</v>
      </c>
      <c r="K38" s="5" t="s">
        <v>92</v>
      </c>
      <c r="L38" s="4" t="s">
        <v>104</v>
      </c>
      <c r="M38" s="5">
        <v>42863</v>
      </c>
      <c r="U38" s="5" t="str">
        <f>IF(Tabelle2[[#This Row],[Angelegt am]]&gt;0,IF(OR(Tabelle2[[#This Row],[Angebot abgegeben]]&gt;0,Tabelle2[[#This Row],[Anfrage abgelehnt]]&gt;0),"erledigt","offen"),"")</f>
        <v>offen</v>
      </c>
      <c r="W38" s="22" t="s">
        <v>117</v>
      </c>
    </row>
    <row r="39" spans="1:23" x14ac:dyDescent="0.25">
      <c r="A39" s="5">
        <v>42878</v>
      </c>
      <c r="B39" s="4" t="s">
        <v>128</v>
      </c>
      <c r="C39" s="4" t="s">
        <v>76</v>
      </c>
      <c r="D39" s="4" t="s">
        <v>49</v>
      </c>
      <c r="E39" s="4">
        <v>1</v>
      </c>
      <c r="F39" s="4">
        <v>1</v>
      </c>
      <c r="G39" s="4" t="s">
        <v>26</v>
      </c>
      <c r="H39" s="5">
        <v>42878</v>
      </c>
      <c r="I39" s="5">
        <v>42885</v>
      </c>
      <c r="J39" s="14">
        <f ca="1">IF(Tabelle2[[#This Row],[Bearbeitung]]="erledigt","x",IF(I39&gt;0,$K$1-I39," "))</f>
        <v>48</v>
      </c>
      <c r="K39" s="5" t="s">
        <v>92</v>
      </c>
      <c r="L39" s="4" t="s">
        <v>104</v>
      </c>
      <c r="M39" s="5">
        <v>42878</v>
      </c>
      <c r="U39" s="5" t="str">
        <f>IF(Tabelle2[[#This Row],[Angelegt am]]&gt;0,IF(OR(Tabelle2[[#This Row],[Angebot abgegeben]]&gt;0,Tabelle2[[#This Row],[Anfrage abgelehnt]]&gt;0),"erledigt","offen"),"")</f>
        <v>offen</v>
      </c>
      <c r="W39" s="7" t="s">
        <v>129</v>
      </c>
    </row>
    <row r="40" spans="1:23" x14ac:dyDescent="0.25">
      <c r="A40" s="5">
        <v>42832</v>
      </c>
      <c r="B40" s="4" t="s">
        <v>22</v>
      </c>
      <c r="C40" s="4" t="s">
        <v>21</v>
      </c>
      <c r="D40" s="4" t="s">
        <v>55</v>
      </c>
      <c r="E40" s="4">
        <v>2</v>
      </c>
      <c r="F40" s="4">
        <v>2</v>
      </c>
      <c r="G40" s="4" t="s">
        <v>17</v>
      </c>
      <c r="H40" s="5">
        <v>42832</v>
      </c>
      <c r="I40" s="5">
        <v>42860</v>
      </c>
      <c r="J40" s="14">
        <f ca="1">IF(Tabelle2[[#This Row],[Bearbeitung]]="erledigt","x",IF(I40&gt;0,$K$1-I40," "))</f>
        <v>73</v>
      </c>
      <c r="K40" s="5" t="s">
        <v>34</v>
      </c>
      <c r="L40" s="4" t="s">
        <v>104</v>
      </c>
      <c r="M40" s="5">
        <v>42832</v>
      </c>
      <c r="T40" s="5"/>
      <c r="U40" s="5" t="str">
        <f>IF(Tabelle2[[#This Row],[Angelegt am]]&gt;0,IF(OR(Tabelle2[[#This Row],[Angebot abgegeben]]&gt;0,Tabelle2[[#This Row],[Anfrage abgelehnt]]&gt;0),"erledigt","offen"),"")</f>
        <v>offen</v>
      </c>
      <c r="W40" s="9" t="s">
        <v>95</v>
      </c>
    </row>
    <row r="41" spans="1:23" x14ac:dyDescent="0.25">
      <c r="A41" s="5">
        <v>42832</v>
      </c>
      <c r="B41" s="4" t="s">
        <v>23</v>
      </c>
      <c r="C41" s="4" t="s">
        <v>21</v>
      </c>
      <c r="D41" s="4" t="s">
        <v>55</v>
      </c>
      <c r="E41" s="4">
        <v>2</v>
      </c>
      <c r="F41" s="4">
        <v>2</v>
      </c>
      <c r="G41" s="4" t="s">
        <v>17</v>
      </c>
      <c r="H41" s="5">
        <v>42832</v>
      </c>
      <c r="I41" s="5">
        <v>42860</v>
      </c>
      <c r="J41" s="14">
        <f ca="1">IF(Tabelle2[[#This Row],[Bearbeitung]]="erledigt","x",IF(I41&gt;0,$K$1-I41," "))</f>
        <v>73</v>
      </c>
      <c r="K41" s="5" t="s">
        <v>34</v>
      </c>
      <c r="L41" s="4" t="s">
        <v>104</v>
      </c>
      <c r="M41" s="5">
        <v>42832</v>
      </c>
      <c r="U41" s="5" t="str">
        <f>IF(Tabelle2[[#This Row],[Angelegt am]]&gt;0,IF(OR(Tabelle2[[#This Row],[Angebot abgegeben]]&gt;0,Tabelle2[[#This Row],[Anfrage abgelehnt]]&gt;0),"erledigt","offen"),"")</f>
        <v>offen</v>
      </c>
      <c r="W41" s="22" t="s">
        <v>95</v>
      </c>
    </row>
    <row r="42" spans="1:23" x14ac:dyDescent="0.25">
      <c r="A42" s="5">
        <v>42859</v>
      </c>
      <c r="B42" s="4" t="s">
        <v>81</v>
      </c>
      <c r="C42" s="4" t="s">
        <v>82</v>
      </c>
      <c r="D42" s="4" t="s">
        <v>49</v>
      </c>
      <c r="E42" s="4">
        <v>3</v>
      </c>
      <c r="F42" s="4">
        <v>3</v>
      </c>
      <c r="G42" s="4" t="s">
        <v>17</v>
      </c>
      <c r="H42" s="5">
        <v>42859</v>
      </c>
      <c r="I42" s="5">
        <v>42865</v>
      </c>
      <c r="J42" s="14">
        <f ca="1">IF(Tabelle2[[#This Row],[Bearbeitung]]="erledigt","x",IF(I42&gt;0,$K$1-I42," "))</f>
        <v>68</v>
      </c>
      <c r="K42" s="5" t="s">
        <v>34</v>
      </c>
      <c r="L42" s="4" t="s">
        <v>104</v>
      </c>
      <c r="M42" s="5">
        <v>42859</v>
      </c>
      <c r="U42" s="5" t="str">
        <f>IF(Tabelle2[[#This Row],[Angelegt am]]&gt;0,IF(OR(Tabelle2[[#This Row],[Angebot abgegeben]]&gt;0,Tabelle2[[#This Row],[Anfrage abgelehnt]]&gt;0),"erledigt","offen"),"")</f>
        <v>offen</v>
      </c>
      <c r="W42" s="9" t="s">
        <v>203</v>
      </c>
    </row>
    <row r="43" spans="1:23" x14ac:dyDescent="0.25">
      <c r="A43" s="5">
        <v>42878</v>
      </c>
      <c r="B43" s="4" t="s">
        <v>193</v>
      </c>
      <c r="C43" s="4" t="s">
        <v>76</v>
      </c>
      <c r="D43" s="4" t="s">
        <v>49</v>
      </c>
      <c r="E43" s="4">
        <v>1</v>
      </c>
      <c r="F43" s="4">
        <v>1</v>
      </c>
      <c r="G43" s="4" t="s">
        <v>26</v>
      </c>
      <c r="H43" s="5">
        <v>42878</v>
      </c>
      <c r="I43" s="5">
        <v>42885</v>
      </c>
      <c r="J43" s="14">
        <f ca="1">IF(Tabelle2[[#This Row],[Bearbeitung]]="erledigt","x",IF(I43&gt;0,$K$1-I43," "))</f>
        <v>48</v>
      </c>
      <c r="K43" s="5" t="s">
        <v>92</v>
      </c>
      <c r="L43" s="4" t="s">
        <v>104</v>
      </c>
      <c r="M43" s="5">
        <v>42878</v>
      </c>
      <c r="N43" s="5"/>
      <c r="O43" s="5"/>
      <c r="R43" s="5"/>
      <c r="S43" s="5"/>
      <c r="U43" s="5" t="str">
        <f>IF(Tabelle2[[#This Row],[Angelegt am]]&gt;0,IF(OR(Tabelle2[[#This Row],[Angebot abgegeben]]&gt;0,Tabelle2[[#This Row],[Anfrage abgelehnt]]&gt;0),"erledigt","offen"),"")</f>
        <v>offen</v>
      </c>
      <c r="W43" s="9" t="s">
        <v>129</v>
      </c>
    </row>
    <row r="44" spans="1:23" x14ac:dyDescent="0.25">
      <c r="A44" s="5">
        <v>42878</v>
      </c>
      <c r="B44" s="4" t="s">
        <v>192</v>
      </c>
      <c r="C44" s="4" t="s">
        <v>76</v>
      </c>
      <c r="D44" s="4" t="s">
        <v>49</v>
      </c>
      <c r="E44" s="4">
        <v>1</v>
      </c>
      <c r="F44" s="4">
        <v>1</v>
      </c>
      <c r="G44" s="4" t="s">
        <v>26</v>
      </c>
      <c r="H44" s="5">
        <v>42878</v>
      </c>
      <c r="I44" s="5">
        <v>42885</v>
      </c>
      <c r="J44" s="14">
        <f ca="1">IF(Tabelle2[[#This Row],[Bearbeitung]]="erledigt","x",IF(I44&gt;0,$K$1-I44," "))</f>
        <v>48</v>
      </c>
      <c r="K44" s="5" t="s">
        <v>92</v>
      </c>
      <c r="L44" s="4" t="s">
        <v>104</v>
      </c>
      <c r="M44" s="5">
        <v>42878</v>
      </c>
      <c r="N44" s="5"/>
      <c r="O44" s="5"/>
      <c r="R44" s="5"/>
      <c r="S44" s="5"/>
      <c r="U44" s="5" t="str">
        <f>IF(Tabelle2[[#This Row],[Angelegt am]]&gt;0,IF(OR(Tabelle2[[#This Row],[Angebot abgegeben]]&gt;0,Tabelle2[[#This Row],[Anfrage abgelehnt]]&gt;0),"erledigt","offen"),"")</f>
        <v>offen</v>
      </c>
      <c r="W44" s="9" t="s">
        <v>129</v>
      </c>
    </row>
    <row r="45" spans="1:23" x14ac:dyDescent="0.25">
      <c r="A45" s="5">
        <v>42884</v>
      </c>
      <c r="B45" s="4" t="s">
        <v>137</v>
      </c>
      <c r="C45" s="24" t="s">
        <v>76</v>
      </c>
      <c r="D45" s="4" t="s">
        <v>49</v>
      </c>
      <c r="E45" s="4">
        <v>1</v>
      </c>
      <c r="F45" s="4">
        <v>1</v>
      </c>
      <c r="G45" s="4" t="s">
        <v>26</v>
      </c>
      <c r="H45" s="5">
        <v>42818</v>
      </c>
      <c r="I45" s="5">
        <v>42885</v>
      </c>
      <c r="J45" s="14">
        <f ca="1">IF(Tabelle2[[#This Row],[Bearbeitung]]="erledigt","x",IF(I45&gt;0,$K$1-I45," "))</f>
        <v>48</v>
      </c>
      <c r="K45" s="5" t="s">
        <v>92</v>
      </c>
      <c r="L45" s="4" t="s">
        <v>104</v>
      </c>
      <c r="M45" s="5">
        <v>42884</v>
      </c>
      <c r="U45" s="5" t="str">
        <f>IF(Tabelle2[[#This Row],[Angelegt am]]&gt;0,IF(OR(Tabelle2[[#This Row],[Angebot abgegeben]]&gt;0,Tabelle2[[#This Row],[Anfrage abgelehnt]]&gt;0),"erledigt","offen"),"")</f>
        <v>offen</v>
      </c>
      <c r="W45" s="9" t="s">
        <v>129</v>
      </c>
    </row>
    <row r="46" spans="1:23" x14ac:dyDescent="0.25">
      <c r="A46" s="5">
        <v>42884</v>
      </c>
      <c r="B46" s="4" t="s">
        <v>138</v>
      </c>
      <c r="C46" s="24" t="s">
        <v>76</v>
      </c>
      <c r="D46" s="24" t="s">
        <v>49</v>
      </c>
      <c r="E46" s="4">
        <v>1</v>
      </c>
      <c r="F46" s="4">
        <v>1</v>
      </c>
      <c r="G46" s="24" t="s">
        <v>26</v>
      </c>
      <c r="H46" s="5">
        <v>42818</v>
      </c>
      <c r="I46" s="5">
        <v>42885</v>
      </c>
      <c r="J46" s="14">
        <f ca="1">IF(Tabelle2[[#This Row],[Bearbeitung]]="erledigt","x",IF(I46&gt;0,$K$1-I46," "))</f>
        <v>48</v>
      </c>
      <c r="K46" s="5" t="s">
        <v>92</v>
      </c>
      <c r="L46" s="4" t="s">
        <v>104</v>
      </c>
      <c r="M46" s="5">
        <v>42884</v>
      </c>
      <c r="U46" s="5" t="str">
        <f>IF(Tabelle2[[#This Row],[Angelegt am]]&gt;0,IF(OR(Tabelle2[[#This Row],[Angebot abgegeben]]&gt;0,Tabelle2[[#This Row],[Anfrage abgelehnt]]&gt;0),"erledigt","offen"),"")</f>
        <v>offen</v>
      </c>
      <c r="W46" s="22" t="s">
        <v>129</v>
      </c>
    </row>
    <row r="47" spans="1:23" x14ac:dyDescent="0.25">
      <c r="A47" s="5">
        <v>42930</v>
      </c>
      <c r="B47" s="4" t="s">
        <v>221</v>
      </c>
      <c r="C47" s="4" t="s">
        <v>76</v>
      </c>
      <c r="D47" s="4" t="s">
        <v>49</v>
      </c>
      <c r="E47" s="4">
        <v>6</v>
      </c>
      <c r="F47" s="4">
        <v>6</v>
      </c>
      <c r="G47" s="4" t="s">
        <v>26</v>
      </c>
      <c r="H47" s="5">
        <v>42927</v>
      </c>
      <c r="I47" s="5">
        <v>42941</v>
      </c>
      <c r="J47" s="14">
        <f ca="1">IF(Tabelle2[[#This Row],[Bearbeitung]]="erledigt","x",IF(I47&gt;0,$K$1-I47," "))</f>
        <v>-8</v>
      </c>
      <c r="K47" s="5" t="s">
        <v>34</v>
      </c>
      <c r="L47" s="4" t="s">
        <v>104</v>
      </c>
      <c r="M47" s="5">
        <v>42930</v>
      </c>
      <c r="N47" s="5"/>
      <c r="O47" s="5"/>
      <c r="R47" s="5"/>
      <c r="S47" s="5"/>
      <c r="U47" s="5" t="str">
        <f>IF(Tabelle2[[#This Row],[Angelegt am]]&gt;0,IF(OR(Tabelle2[[#This Row],[Angebot abgegeben]]&gt;0,Tabelle2[[#This Row],[Anfrage abgelehnt]]&gt;0),"erledigt","offen"),"")</f>
        <v>offen</v>
      </c>
      <c r="W47" s="9"/>
    </row>
    <row r="48" spans="1:23" x14ac:dyDescent="0.25">
      <c r="A48" s="5">
        <v>42866</v>
      </c>
      <c r="B48" s="4" t="s">
        <v>100</v>
      </c>
      <c r="C48" s="4" t="s">
        <v>36</v>
      </c>
      <c r="D48" s="4" t="s">
        <v>49</v>
      </c>
      <c r="E48" s="4">
        <v>3</v>
      </c>
      <c r="F48" s="4">
        <v>3</v>
      </c>
      <c r="G48" s="4" t="s">
        <v>15</v>
      </c>
      <c r="H48" s="5">
        <v>42863</v>
      </c>
      <c r="I48" s="5">
        <v>42867</v>
      </c>
      <c r="J48" s="14" t="str">
        <f>IF(Tabelle2[[#This Row],[Bearbeitung]]="erledigt","x",IF(I48&gt;0,$K$1-I48," "))</f>
        <v>x</v>
      </c>
      <c r="K48" s="5" t="s">
        <v>93</v>
      </c>
      <c r="M48" s="23">
        <v>42865</v>
      </c>
      <c r="N48" s="23">
        <v>42870</v>
      </c>
      <c r="O48" s="23">
        <v>42870</v>
      </c>
      <c r="P48" s="5">
        <v>42870</v>
      </c>
      <c r="Q48" s="5">
        <v>42879</v>
      </c>
      <c r="R48" s="5">
        <v>42886</v>
      </c>
      <c r="S48" s="5">
        <v>42886</v>
      </c>
      <c r="U48" s="5" t="str">
        <f>IF(Tabelle2[[#This Row],[Angelegt am]]&gt;0,IF(OR(Tabelle2[[#This Row],[Angebot abgegeben]]&gt;0,Tabelle2[[#This Row],[Anfrage abgelehnt]]&gt;0),"erledigt","offen"),"")</f>
        <v>erledigt</v>
      </c>
      <c r="V48" t="s">
        <v>67</v>
      </c>
      <c r="W48" s="9"/>
    </row>
    <row r="49" spans="1:23" x14ac:dyDescent="0.25">
      <c r="A49" s="5">
        <v>42878</v>
      </c>
      <c r="B49" s="4" t="s">
        <v>191</v>
      </c>
      <c r="C49" s="4" t="s">
        <v>76</v>
      </c>
      <c r="D49" s="4" t="s">
        <v>49</v>
      </c>
      <c r="E49" s="4">
        <v>1</v>
      </c>
      <c r="F49" s="4">
        <v>1</v>
      </c>
      <c r="G49" s="4" t="s">
        <v>26</v>
      </c>
      <c r="H49" s="5">
        <v>42878</v>
      </c>
      <c r="I49" s="5">
        <v>42885</v>
      </c>
      <c r="J49" s="14" t="str">
        <f>IF(Tabelle2[[#This Row],[Bearbeitung]]="erledigt","x",IF(I49&gt;0,$K$1-I49," "))</f>
        <v>x</v>
      </c>
      <c r="K49" s="5" t="s">
        <v>34</v>
      </c>
      <c r="M49" s="5">
        <v>42878</v>
      </c>
      <c r="N49" s="5">
        <v>42921</v>
      </c>
      <c r="O49" s="5">
        <v>42921</v>
      </c>
      <c r="R49" s="5">
        <v>42926</v>
      </c>
      <c r="S49" s="5">
        <v>42929</v>
      </c>
      <c r="U49" s="5" t="str">
        <f>IF(Tabelle2[[#This Row],[Angelegt am]]&gt;0,IF(OR(Tabelle2[[#This Row],[Angebot abgegeben]]&gt;0,Tabelle2[[#This Row],[Anfrage abgelehnt]]&gt;0),"erledigt","offen"),"")</f>
        <v>erledigt</v>
      </c>
      <c r="V49" t="s">
        <v>78</v>
      </c>
      <c r="W49" s="9"/>
    </row>
    <row r="50" spans="1:23" x14ac:dyDescent="0.25">
      <c r="A50" s="5">
        <v>42919</v>
      </c>
      <c r="B50" s="4" t="s">
        <v>200</v>
      </c>
      <c r="C50" s="4" t="s">
        <v>158</v>
      </c>
      <c r="D50" s="4" t="s">
        <v>49</v>
      </c>
      <c r="E50" s="4">
        <v>1</v>
      </c>
      <c r="F50" s="4">
        <v>1</v>
      </c>
      <c r="G50" s="4" t="s">
        <v>17</v>
      </c>
      <c r="H50" s="5">
        <v>42919</v>
      </c>
      <c r="I50" s="5">
        <v>42921</v>
      </c>
      <c r="J50" s="14" t="str">
        <f>IF(Tabelle2[[#This Row],[Bearbeitung]]="erledigt","x",IF(I50&gt;0,$K$1-I50," "))</f>
        <v>x</v>
      </c>
      <c r="K50" s="5" t="s">
        <v>34</v>
      </c>
      <c r="M50" s="5">
        <v>42919</v>
      </c>
      <c r="N50" s="5">
        <v>42919</v>
      </c>
      <c r="O50" s="5"/>
      <c r="R50" s="5">
        <v>42928</v>
      </c>
      <c r="S50" s="5">
        <v>42928</v>
      </c>
      <c r="U50" s="5" t="str">
        <f>IF(Tabelle2[[#This Row],[Angelegt am]]&gt;0,IF(OR(Tabelle2[[#This Row],[Angebot abgegeben]]&gt;0,Tabelle2[[#This Row],[Anfrage abgelehnt]]&gt;0),"erledigt","offen"),"")</f>
        <v>erledigt</v>
      </c>
      <c r="V50" t="s">
        <v>97</v>
      </c>
      <c r="W50" s="9"/>
    </row>
    <row r="51" spans="1:23" x14ac:dyDescent="0.25">
      <c r="A51" s="5">
        <v>42850</v>
      </c>
      <c r="B51" s="4" t="s">
        <v>13</v>
      </c>
      <c r="C51" s="4" t="s">
        <v>14</v>
      </c>
      <c r="D51" s="4" t="s">
        <v>49</v>
      </c>
      <c r="E51" s="4">
        <v>5</v>
      </c>
      <c r="F51" s="4">
        <v>5</v>
      </c>
      <c r="G51" s="4" t="s">
        <v>15</v>
      </c>
      <c r="H51" s="5">
        <v>42830</v>
      </c>
      <c r="I51" s="5">
        <v>42837</v>
      </c>
      <c r="J51" s="14" t="str">
        <f>IF(Tabelle2[[#This Row],[Bearbeitung]]="erledigt","x",IF(I51&gt;0,$K$1-I51," "))</f>
        <v>x</v>
      </c>
      <c r="K51" s="5" t="s">
        <v>16</v>
      </c>
      <c r="M51" s="5">
        <v>42830</v>
      </c>
      <c r="N51" s="5">
        <v>42844</v>
      </c>
      <c r="O51" s="5">
        <v>42844</v>
      </c>
      <c r="P51" s="5">
        <v>42849</v>
      </c>
      <c r="Q51" s="5">
        <v>42850</v>
      </c>
      <c r="T51" s="5">
        <v>42928</v>
      </c>
      <c r="U51" s="5" t="str">
        <f>IF(Tabelle2[[#This Row],[Angelegt am]]&gt;0,IF(OR(Tabelle2[[#This Row],[Angebot abgegeben]]&gt;0,Tabelle2[[#This Row],[Anfrage abgelehnt]]&gt;0),"erledigt","offen"),"")</f>
        <v>erledigt</v>
      </c>
      <c r="V51" s="39" t="s">
        <v>67</v>
      </c>
      <c r="W51" s="9" t="s">
        <v>215</v>
      </c>
    </row>
    <row r="52" spans="1:23" x14ac:dyDescent="0.25">
      <c r="A52" s="5">
        <v>42884</v>
      </c>
      <c r="B52" s="4" t="s">
        <v>142</v>
      </c>
      <c r="C52" s="4" t="s">
        <v>36</v>
      </c>
      <c r="D52" s="4" t="s">
        <v>49</v>
      </c>
      <c r="E52" s="4">
        <v>1</v>
      </c>
      <c r="F52" s="4">
        <v>1</v>
      </c>
      <c r="G52" s="4" t="s">
        <v>143</v>
      </c>
      <c r="H52" s="5">
        <v>42884</v>
      </c>
      <c r="I52" s="5">
        <v>42888</v>
      </c>
      <c r="J52" s="14" t="str">
        <f>IF(Tabelle2[[#This Row],[Bearbeitung]]="erledigt","x",IF(I52&gt;0,$K$1-I52," "))</f>
        <v>x</v>
      </c>
      <c r="K52" s="5" t="s">
        <v>34</v>
      </c>
      <c r="L52" s="24"/>
      <c r="M52" s="5">
        <v>42884</v>
      </c>
      <c r="N52" s="5">
        <v>42884</v>
      </c>
      <c r="O52" s="5">
        <v>42884</v>
      </c>
      <c r="R52" s="5">
        <v>42893</v>
      </c>
      <c r="S52" s="5">
        <v>42893</v>
      </c>
      <c r="U52" s="5" t="s">
        <v>161</v>
      </c>
      <c r="V52" s="39" t="s">
        <v>67</v>
      </c>
      <c r="W52" s="9" t="s">
        <v>144</v>
      </c>
    </row>
    <row r="53" spans="1:23" x14ac:dyDescent="0.25">
      <c r="A53" s="5">
        <v>42893</v>
      </c>
      <c r="B53" s="4" t="s">
        <v>154</v>
      </c>
      <c r="C53" s="4" t="s">
        <v>14</v>
      </c>
      <c r="D53" s="4" t="s">
        <v>49</v>
      </c>
      <c r="E53" s="4">
        <v>1</v>
      </c>
      <c r="F53" s="4">
        <v>1</v>
      </c>
      <c r="G53" s="4" t="s">
        <v>143</v>
      </c>
      <c r="H53" s="5">
        <v>42886</v>
      </c>
      <c r="I53" s="5">
        <v>42900</v>
      </c>
      <c r="J53" s="14" t="str">
        <f>IF(Tabelle2[[#This Row],[Bearbeitung]]="erledigt","x",IF(I53&gt;0,$K$1-I53," "))</f>
        <v>x</v>
      </c>
      <c r="K53" s="5" t="s">
        <v>34</v>
      </c>
      <c r="M53" s="5">
        <v>42886</v>
      </c>
      <c r="N53" s="5">
        <v>42893</v>
      </c>
      <c r="O53" s="5">
        <v>42893</v>
      </c>
      <c r="R53" s="5">
        <v>42893</v>
      </c>
      <c r="S53" s="5">
        <v>42893</v>
      </c>
      <c r="U53" s="5" t="str">
        <f>IF(Tabelle2[[#This Row],[Angelegt am]]&gt;0,IF(OR(Tabelle2[[#This Row],[Angebot abgegeben]]&gt;0,Tabelle2[[#This Row],[Anfrage abgelehnt]]&gt;0),"erledigt","offen"),"")</f>
        <v>erledigt</v>
      </c>
      <c r="V53" s="39" t="s">
        <v>67</v>
      </c>
      <c r="W53" s="9" t="s">
        <v>144</v>
      </c>
    </row>
    <row r="54" spans="1:23" x14ac:dyDescent="0.25">
      <c r="A54" s="5">
        <v>42908</v>
      </c>
      <c r="B54" s="4" t="s">
        <v>175</v>
      </c>
      <c r="C54" s="4" t="s">
        <v>36</v>
      </c>
      <c r="D54" s="4" t="s">
        <v>49</v>
      </c>
      <c r="E54" s="4">
        <v>2</v>
      </c>
      <c r="F54" s="4">
        <v>2</v>
      </c>
      <c r="G54" s="4" t="s">
        <v>15</v>
      </c>
      <c r="H54" s="5">
        <v>42902</v>
      </c>
      <c r="I54" s="5">
        <v>42912</v>
      </c>
      <c r="J54" s="14" t="str">
        <f>IF(Tabelle2[[#This Row],[Bearbeitung]]="erledigt","x",IF(I54&gt;0,$K$1-I54," "))</f>
        <v>x</v>
      </c>
      <c r="K54" s="5" t="s">
        <v>16</v>
      </c>
      <c r="M54" s="5">
        <v>42902</v>
      </c>
      <c r="N54" s="5">
        <v>42907</v>
      </c>
      <c r="O54" s="5">
        <v>42907</v>
      </c>
      <c r="P54" s="5">
        <v>42914</v>
      </c>
      <c r="Q54" s="5">
        <v>42914</v>
      </c>
      <c r="R54" s="5">
        <v>42914</v>
      </c>
      <c r="S54" s="5">
        <v>42915</v>
      </c>
      <c r="U54" s="5" t="str">
        <f>IF(Tabelle2[[#This Row],[Angelegt am]]&gt;0,IF(OR(Tabelle2[[#This Row],[Angebot abgegeben]]&gt;0,Tabelle2[[#This Row],[Anfrage abgelehnt]]&gt;0),"erledigt","offen"),"")</f>
        <v>erledigt</v>
      </c>
      <c r="V54" s="39" t="s">
        <v>67</v>
      </c>
      <c r="W54" s="9" t="s">
        <v>187</v>
      </c>
    </row>
    <row r="55" spans="1:23" x14ac:dyDescent="0.25">
      <c r="A55" s="30">
        <v>42907</v>
      </c>
      <c r="B55" s="31" t="s">
        <v>173</v>
      </c>
      <c r="C55" s="31" t="s">
        <v>171</v>
      </c>
      <c r="D55" s="4" t="s">
        <v>49</v>
      </c>
      <c r="E55" s="31">
        <v>2</v>
      </c>
      <c r="F55" s="31">
        <v>2</v>
      </c>
      <c r="G55" s="31" t="s">
        <v>26</v>
      </c>
      <c r="H55" s="30">
        <v>42907</v>
      </c>
      <c r="I55" s="30">
        <v>42912</v>
      </c>
      <c r="J55" s="32" t="str">
        <f>IF(Tabelle2[[#This Row],[Bearbeitung]]="erledigt","x",IF(I55&gt;0,$K$1-I55," "))</f>
        <v>x</v>
      </c>
      <c r="K55" s="30" t="s">
        <v>34</v>
      </c>
      <c r="L55" s="31"/>
      <c r="M55" s="30">
        <v>42907</v>
      </c>
      <c r="N55" s="30">
        <v>42926</v>
      </c>
      <c r="O55" s="30">
        <v>42926</v>
      </c>
      <c r="P55" s="31"/>
      <c r="Q55" s="31"/>
      <c r="R55" s="30">
        <v>42926</v>
      </c>
      <c r="S55" s="30">
        <v>42927</v>
      </c>
      <c r="T55" s="31"/>
      <c r="U55" s="30" t="str">
        <f>IF(Tabelle2[[#This Row],[Angelegt am]]&gt;0,IF(OR(Tabelle2[[#This Row],[Angebot abgegeben]]&gt;0,Tabelle2[[#This Row],[Anfrage abgelehnt]]&gt;0),"erledigt","offen"),"")</f>
        <v>erledigt</v>
      </c>
      <c r="V55" s="33" t="s">
        <v>78</v>
      </c>
      <c r="W55" s="34"/>
    </row>
    <row r="56" spans="1:23" x14ac:dyDescent="0.25">
      <c r="A56" s="5">
        <v>42915</v>
      </c>
      <c r="B56" s="4" t="s">
        <v>188</v>
      </c>
      <c r="C56" s="4" t="s">
        <v>189</v>
      </c>
      <c r="D56" s="4" t="s">
        <v>49</v>
      </c>
      <c r="E56" s="4">
        <v>1</v>
      </c>
      <c r="F56" s="4">
        <v>1</v>
      </c>
      <c r="G56" s="4" t="s">
        <v>26</v>
      </c>
      <c r="H56" s="5">
        <v>42915</v>
      </c>
      <c r="I56" s="5">
        <v>42922</v>
      </c>
      <c r="J56" s="14" t="str">
        <f>IF(Tabelle2[[#This Row],[Bearbeitung]]="erledigt","x",IF(I56&gt;0,$K$1-I56," "))</f>
        <v>x</v>
      </c>
      <c r="K56" s="5" t="s">
        <v>34</v>
      </c>
      <c r="M56" s="5">
        <v>42915</v>
      </c>
      <c r="N56" s="5">
        <v>42915</v>
      </c>
      <c r="O56" s="5">
        <v>42928</v>
      </c>
      <c r="R56" s="5">
        <v>42926</v>
      </c>
      <c r="S56" s="5">
        <v>42927</v>
      </c>
      <c r="U56" s="5" t="str">
        <f>IF(Tabelle2[[#This Row],[Angelegt am]]&gt;0,IF(OR(Tabelle2[[#This Row],[Angebot abgegeben]]&gt;0,Tabelle2[[#This Row],[Anfrage abgelehnt]]&gt;0),"erledigt","offen"),"")</f>
        <v>erledigt</v>
      </c>
      <c r="V56" t="s">
        <v>67</v>
      </c>
      <c r="W56" s="9"/>
    </row>
    <row r="57" spans="1:23" x14ac:dyDescent="0.25">
      <c r="A57" s="5">
        <v>42894</v>
      </c>
      <c r="B57" s="4" t="s">
        <v>159</v>
      </c>
      <c r="C57" s="4" t="s">
        <v>76</v>
      </c>
      <c r="D57" s="4" t="s">
        <v>49</v>
      </c>
      <c r="E57" s="4">
        <v>2</v>
      </c>
      <c r="F57" s="4">
        <v>2</v>
      </c>
      <c r="G57" s="4" t="s">
        <v>143</v>
      </c>
      <c r="H57" s="5">
        <v>42887</v>
      </c>
      <c r="I57" s="5">
        <v>42894</v>
      </c>
      <c r="J57" s="14" t="str">
        <f>IF(Tabelle2[[#This Row],[Bearbeitung]]="erledigt","x",IF(I57&gt;0,$K$1-I57," "))</f>
        <v>x</v>
      </c>
      <c r="K57" s="5" t="s">
        <v>34</v>
      </c>
      <c r="M57" s="5">
        <v>42894</v>
      </c>
      <c r="N57" s="5">
        <v>42895</v>
      </c>
      <c r="O57" s="5">
        <v>42895</v>
      </c>
      <c r="R57" s="5">
        <v>42895</v>
      </c>
      <c r="S57" s="5">
        <v>42898</v>
      </c>
      <c r="U57" s="5" t="str">
        <f>IF(Tabelle2[[#This Row],[Angelegt am]]&gt;0,IF(OR(Tabelle2[[#This Row],[Angebot abgegeben]]&gt;0,Tabelle2[[#This Row],[Anfrage abgelehnt]]&gt;0),"erledigt","offen"),"")</f>
        <v>erledigt</v>
      </c>
      <c r="W57" s="9"/>
    </row>
    <row r="58" spans="1:23" x14ac:dyDescent="0.25">
      <c r="A58" s="5">
        <v>42906</v>
      </c>
      <c r="B58" s="5" t="s">
        <v>181</v>
      </c>
      <c r="C58" s="4" t="s">
        <v>28</v>
      </c>
      <c r="D58" s="4" t="s">
        <v>54</v>
      </c>
      <c r="E58" s="4">
        <v>1</v>
      </c>
      <c r="F58" s="4">
        <v>1</v>
      </c>
      <c r="G58" s="4" t="s">
        <v>26</v>
      </c>
      <c r="H58" s="5">
        <v>42906</v>
      </c>
      <c r="I58" s="5">
        <v>42909</v>
      </c>
      <c r="J58" s="14" t="str">
        <f>IF(Tabelle2[[#This Row],[Bearbeitung]]="erledigt","x",IF(I58&gt;0,$K$1-I58," "))</f>
        <v>x</v>
      </c>
      <c r="K58" s="5" t="s">
        <v>93</v>
      </c>
      <c r="M58" s="5">
        <v>42906</v>
      </c>
      <c r="N58" s="5">
        <v>42919</v>
      </c>
      <c r="O58" s="5">
        <v>42919</v>
      </c>
      <c r="P58" s="5">
        <v>42906</v>
      </c>
      <c r="Q58" s="5">
        <v>42914</v>
      </c>
      <c r="R58" s="5">
        <v>42919</v>
      </c>
      <c r="S58" s="5">
        <v>42919</v>
      </c>
      <c r="U58" s="5" t="str">
        <f>IF(Tabelle2[[#This Row],[Angelegt am]]&gt;0,IF(OR(Tabelle2[[#This Row],[Angebot abgegeben]]&gt;0,Tabelle2[[#This Row],[Anfrage abgelehnt]]&gt;0),"erledigt","offen"),"")</f>
        <v>erledigt</v>
      </c>
      <c r="W58" s="9"/>
    </row>
    <row r="59" spans="1:23" x14ac:dyDescent="0.25">
      <c r="A59" s="5">
        <v>42908</v>
      </c>
      <c r="B59" s="4" t="s">
        <v>177</v>
      </c>
      <c r="C59" s="4" t="s">
        <v>76</v>
      </c>
      <c r="D59" s="4" t="s">
        <v>49</v>
      </c>
      <c r="E59" s="4">
        <v>1</v>
      </c>
      <c r="F59" s="4">
        <v>1</v>
      </c>
      <c r="G59" s="4" t="s">
        <v>26</v>
      </c>
      <c r="H59" s="5">
        <v>42908</v>
      </c>
      <c r="I59" s="5">
        <v>42915</v>
      </c>
      <c r="J59" s="14" t="str">
        <f>IF(Tabelle2[[#This Row],[Bearbeitung]]="erledigt","x",IF(I59&gt;0,$K$1-I59," "))</f>
        <v>x</v>
      </c>
      <c r="K59" s="5" t="s">
        <v>93</v>
      </c>
      <c r="M59" s="5">
        <v>42908</v>
      </c>
      <c r="N59" s="5">
        <v>42919</v>
      </c>
      <c r="O59" s="5">
        <v>42919</v>
      </c>
      <c r="P59" s="5">
        <v>42908</v>
      </c>
      <c r="R59" s="5">
        <v>42920</v>
      </c>
      <c r="S59" s="5">
        <v>42920</v>
      </c>
      <c r="U59" s="5" t="str">
        <f>IF(Tabelle2[[#This Row],[Angelegt am]]&gt;0,IF(OR(Tabelle2[[#This Row],[Angebot abgegeben]]&gt;0,Tabelle2[[#This Row],[Anfrage abgelehnt]]&gt;0),"erledigt","offen"),"")</f>
        <v>erledigt</v>
      </c>
      <c r="W59" s="9"/>
    </row>
    <row r="60" spans="1:23" x14ac:dyDescent="0.25">
      <c r="A60" s="5">
        <v>42892</v>
      </c>
      <c r="B60" s="4" t="s">
        <v>163</v>
      </c>
      <c r="C60" s="4" t="s">
        <v>36</v>
      </c>
      <c r="D60" s="4" t="s">
        <v>49</v>
      </c>
      <c r="E60" s="4">
        <v>2</v>
      </c>
      <c r="F60" s="4">
        <v>2</v>
      </c>
      <c r="G60" s="4" t="s">
        <v>143</v>
      </c>
      <c r="H60" s="5">
        <v>42892</v>
      </c>
      <c r="I60" s="5">
        <v>42893</v>
      </c>
      <c r="J60" s="14" t="str">
        <f>IF(Tabelle2[[#This Row],[Bearbeitung]]="erledigt","x",IF(I60&gt;0,$K$1-I60," "))</f>
        <v>x</v>
      </c>
      <c r="K60" s="5" t="s">
        <v>34</v>
      </c>
      <c r="M60" s="5">
        <v>42892</v>
      </c>
      <c r="N60" s="5">
        <v>42893</v>
      </c>
      <c r="O60" s="5">
        <v>42893</v>
      </c>
      <c r="R60" s="5">
        <v>42893</v>
      </c>
      <c r="S60" s="5">
        <v>42893</v>
      </c>
      <c r="U60" s="5" t="str">
        <f>IF(Tabelle2[[#This Row],[Angelegt am]]&gt;0,IF(OR(Tabelle2[[#This Row],[Angebot abgegeben]]&gt;0,Tabelle2[[#This Row],[Anfrage abgelehnt]]&gt;0),"erledigt","offen"),"")</f>
        <v>erledigt</v>
      </c>
      <c r="V60" t="s">
        <v>67</v>
      </c>
      <c r="W60" s="9" t="s">
        <v>152</v>
      </c>
    </row>
    <row r="61" spans="1:23" x14ac:dyDescent="0.25">
      <c r="A61" s="30">
        <v>42908</v>
      </c>
      <c r="B61" s="31" t="s">
        <v>176</v>
      </c>
      <c r="C61" s="31" t="s">
        <v>36</v>
      </c>
      <c r="D61" s="4" t="s">
        <v>49</v>
      </c>
      <c r="E61" s="31">
        <v>1</v>
      </c>
      <c r="F61" s="31">
        <v>1</v>
      </c>
      <c r="G61" s="31" t="s">
        <v>143</v>
      </c>
      <c r="H61" s="30">
        <v>42908</v>
      </c>
      <c r="I61" s="30">
        <v>42916</v>
      </c>
      <c r="J61" s="32" t="str">
        <f>IF(Tabelle2[[#This Row],[Bearbeitung]]="erledigt","x",IF(I61&gt;0,$K$1-I61," "))</f>
        <v>x</v>
      </c>
      <c r="K61" s="30" t="s">
        <v>16</v>
      </c>
      <c r="L61" s="31"/>
      <c r="M61" s="30">
        <v>42908</v>
      </c>
      <c r="N61" s="30">
        <v>42916</v>
      </c>
      <c r="O61" s="30">
        <v>42916</v>
      </c>
      <c r="P61" s="30">
        <v>42919</v>
      </c>
      <c r="Q61" s="30">
        <v>42922</v>
      </c>
      <c r="R61" s="30">
        <v>42922</v>
      </c>
      <c r="S61" s="30">
        <v>42922</v>
      </c>
      <c r="T61" s="31"/>
      <c r="U61" s="30" t="str">
        <f>IF(Tabelle2[[#This Row],[Angelegt am]]&gt;0,IF(OR(Tabelle2[[#This Row],[Angebot abgegeben]]&gt;0,Tabelle2[[#This Row],[Anfrage abgelehnt]]&gt;0),"erledigt","offen"),"")</f>
        <v>erledigt</v>
      </c>
      <c r="V61" s="33" t="s">
        <v>67</v>
      </c>
      <c r="W61" s="34"/>
    </row>
    <row r="62" spans="1:23" x14ac:dyDescent="0.25">
      <c r="A62" s="5">
        <v>42912</v>
      </c>
      <c r="B62" s="4" t="s">
        <v>183</v>
      </c>
      <c r="C62" s="4" t="s">
        <v>68</v>
      </c>
      <c r="D62" s="4" t="s">
        <v>49</v>
      </c>
      <c r="E62" s="4">
        <v>1</v>
      </c>
      <c r="F62" s="4">
        <v>8</v>
      </c>
      <c r="G62" s="4" t="s">
        <v>17</v>
      </c>
      <c r="H62" s="5">
        <v>42912</v>
      </c>
      <c r="I62" s="5">
        <v>42915</v>
      </c>
      <c r="J62" s="14" t="str">
        <f>IF(Tabelle2[[#This Row],[Bearbeitung]]="erledigt","x",IF(I62&gt;0,$K$1-I62," "))</f>
        <v>x</v>
      </c>
      <c r="K62" s="5" t="s">
        <v>34</v>
      </c>
      <c r="M62" s="5">
        <v>42912</v>
      </c>
      <c r="N62" s="5">
        <v>42912</v>
      </c>
      <c r="O62" s="5">
        <v>42912</v>
      </c>
      <c r="R62" s="5">
        <v>42914</v>
      </c>
      <c r="S62" s="5">
        <v>42920</v>
      </c>
      <c r="U62" s="5" t="str">
        <f>IF(Tabelle2[[#This Row],[Angelegt am]]&gt;0,IF(OR(Tabelle2[[#This Row],[Angebot abgegeben]]&gt;0,Tabelle2[[#This Row],[Anfrage abgelehnt]]&gt;0),"erledigt","offen"),"")</f>
        <v>erledigt</v>
      </c>
      <c r="V62" t="s">
        <v>97</v>
      </c>
      <c r="W62" s="9"/>
    </row>
    <row r="63" spans="1:23" x14ac:dyDescent="0.25">
      <c r="A63" s="5">
        <v>42877</v>
      </c>
      <c r="B63" s="4" t="s">
        <v>121</v>
      </c>
      <c r="C63" s="4" t="s">
        <v>76</v>
      </c>
      <c r="D63" s="4" t="s">
        <v>49</v>
      </c>
      <c r="E63" s="4">
        <v>1</v>
      </c>
      <c r="F63" s="4">
        <v>1</v>
      </c>
      <c r="G63" s="4" t="s">
        <v>26</v>
      </c>
      <c r="H63" s="5">
        <v>42877</v>
      </c>
      <c r="I63" s="5">
        <v>42885</v>
      </c>
      <c r="J63" s="14" t="str">
        <f>IF(Tabelle2[[#This Row],[Bearbeitung]]="erledigt","x",IF(I63&gt;0,$K$1-I63," "))</f>
        <v>x</v>
      </c>
      <c r="K63" s="5" t="s">
        <v>93</v>
      </c>
      <c r="M63" s="5">
        <v>42877</v>
      </c>
      <c r="N63" s="5">
        <v>42898</v>
      </c>
      <c r="O63" s="5">
        <v>42898</v>
      </c>
      <c r="P63" s="5">
        <v>42877</v>
      </c>
      <c r="Q63" s="5">
        <v>42898</v>
      </c>
      <c r="R63" s="5">
        <v>42920</v>
      </c>
      <c r="S63" s="5">
        <v>42921</v>
      </c>
      <c r="U63" s="5" t="str">
        <f>IF(Tabelle2[[#This Row],[Angelegt am]]&gt;0,IF(OR(Tabelle2[[#This Row],[Angebot abgegeben]]&gt;0,Tabelle2[[#This Row],[Anfrage abgelehnt]]&gt;0),"erledigt","offen"),"")</f>
        <v>erledigt</v>
      </c>
      <c r="W63" s="9" t="s">
        <v>195</v>
      </c>
    </row>
    <row r="64" spans="1:23" x14ac:dyDescent="0.25">
      <c r="A64" s="5">
        <v>42912</v>
      </c>
      <c r="B64" s="4" t="s">
        <v>106</v>
      </c>
      <c r="C64" s="4" t="s">
        <v>20</v>
      </c>
      <c r="D64" s="4" t="s">
        <v>54</v>
      </c>
      <c r="E64" s="4">
        <v>1</v>
      </c>
      <c r="F64" s="4">
        <v>2</v>
      </c>
      <c r="G64" s="4" t="s">
        <v>17</v>
      </c>
      <c r="H64" s="5">
        <v>42912</v>
      </c>
      <c r="I64" s="5">
        <v>42915</v>
      </c>
      <c r="J64" s="14" t="str">
        <f>IF(Tabelle2[[#This Row],[Bearbeitung]]="erledigt","x",IF(I64&gt;0,$K$1-I64," "))</f>
        <v>x</v>
      </c>
      <c r="K64" s="5" t="s">
        <v>34</v>
      </c>
      <c r="M64" s="5">
        <v>42912</v>
      </c>
      <c r="N64" s="5">
        <v>42872</v>
      </c>
      <c r="O64" s="5"/>
      <c r="R64" s="5">
        <v>42915</v>
      </c>
      <c r="S64" s="5">
        <v>42920</v>
      </c>
      <c r="U64" s="5" t="str">
        <f>IF(Tabelle2[[#This Row],[Angelegt am]]&gt;0,IF(OR(Tabelle2[[#This Row],[Angebot abgegeben]]&gt;0,Tabelle2[[#This Row],[Anfrage abgelehnt]]&gt;0),"erledigt","offen"),"")</f>
        <v>erledigt</v>
      </c>
      <c r="V64" t="s">
        <v>67</v>
      </c>
      <c r="W64" s="9"/>
    </row>
    <row r="65" spans="1:23" x14ac:dyDescent="0.25">
      <c r="A65" s="5">
        <v>42908</v>
      </c>
      <c r="B65" s="4" t="s">
        <v>174</v>
      </c>
      <c r="C65" s="4" t="s">
        <v>46</v>
      </c>
      <c r="D65" s="4" t="s">
        <v>49</v>
      </c>
      <c r="E65" s="4">
        <v>1</v>
      </c>
      <c r="F65" s="4">
        <v>1</v>
      </c>
      <c r="G65" s="4" t="s">
        <v>17</v>
      </c>
      <c r="H65" s="5">
        <v>42908</v>
      </c>
      <c r="I65" s="5">
        <v>42921</v>
      </c>
      <c r="J65" s="14" t="str">
        <f>IF(Tabelle2[[#This Row],[Bearbeitung]]="erledigt","x",IF(I65&gt;0,$K$1-I65," "))</f>
        <v>x</v>
      </c>
      <c r="K65" s="5" t="s">
        <v>34</v>
      </c>
      <c r="M65" s="5">
        <v>42908</v>
      </c>
      <c r="N65" s="5">
        <v>42916</v>
      </c>
      <c r="R65" s="5">
        <v>42920</v>
      </c>
      <c r="S65" s="5">
        <v>42921</v>
      </c>
      <c r="U65" s="5" t="str">
        <f>IF(Tabelle2[[#This Row],[Angelegt am]]&gt;0,IF(OR(Tabelle2[[#This Row],[Angebot abgegeben]]&gt;0,Tabelle2[[#This Row],[Anfrage abgelehnt]]&gt;0),"erledigt","offen"),"")</f>
        <v>erledigt</v>
      </c>
      <c r="V65" t="s">
        <v>67</v>
      </c>
      <c r="W65" s="9"/>
    </row>
    <row r="66" spans="1:23" x14ac:dyDescent="0.25">
      <c r="A66" s="5">
        <v>42902</v>
      </c>
      <c r="B66" s="4" t="s">
        <v>165</v>
      </c>
      <c r="C66" s="4" t="s">
        <v>82</v>
      </c>
      <c r="D66" s="4" t="s">
        <v>49</v>
      </c>
      <c r="E66" s="4">
        <v>1</v>
      </c>
      <c r="F66" s="4">
        <v>1</v>
      </c>
      <c r="G66" s="4" t="s">
        <v>17</v>
      </c>
      <c r="H66" s="5">
        <v>42902</v>
      </c>
      <c r="I66" s="5">
        <v>42907</v>
      </c>
      <c r="J66" s="14" t="str">
        <f>IF(Tabelle2[[#This Row],[Bearbeitung]]="erledigt","x",IF(I66&gt;0,$K$1-I66," "))</f>
        <v>x</v>
      </c>
      <c r="K66" s="5" t="s">
        <v>34</v>
      </c>
      <c r="M66" s="5">
        <v>42902</v>
      </c>
      <c r="N66" s="5">
        <v>42901</v>
      </c>
      <c r="O66" s="5">
        <v>42901</v>
      </c>
      <c r="R66" s="5">
        <v>42913</v>
      </c>
      <c r="S66" s="5">
        <v>42915</v>
      </c>
      <c r="U66" s="5" t="str">
        <f>IF(Tabelle2[[#This Row],[Angelegt am]]&gt;0,IF(OR(Tabelle2[[#This Row],[Angebot abgegeben]]&gt;0,Tabelle2[[#This Row],[Anfrage abgelehnt]]&gt;0),"erledigt","offen"),"")</f>
        <v>erledigt</v>
      </c>
      <c r="V66" t="s">
        <v>97</v>
      </c>
    </row>
    <row r="67" spans="1:23" x14ac:dyDescent="0.25">
      <c r="A67" s="5">
        <v>42902</v>
      </c>
      <c r="B67" s="4" t="s">
        <v>166</v>
      </c>
      <c r="C67" s="4" t="s">
        <v>82</v>
      </c>
      <c r="D67" s="4" t="s">
        <v>49</v>
      </c>
      <c r="E67" s="4">
        <v>1</v>
      </c>
      <c r="F67" s="4">
        <v>1</v>
      </c>
      <c r="G67" s="4" t="s">
        <v>17</v>
      </c>
      <c r="H67" s="5">
        <v>42902</v>
      </c>
      <c r="I67" s="5">
        <v>42907</v>
      </c>
      <c r="J67" s="14" t="str">
        <f>IF(Tabelle2[[#This Row],[Bearbeitung]]="erledigt","x",IF(I67&gt;0,$K$1-I67," "))</f>
        <v>x</v>
      </c>
      <c r="K67" s="5" t="s">
        <v>34</v>
      </c>
      <c r="M67" s="5">
        <v>42902</v>
      </c>
      <c r="N67" s="5">
        <v>42901</v>
      </c>
      <c r="O67" s="5">
        <v>42901</v>
      </c>
      <c r="R67" s="5">
        <v>42913</v>
      </c>
      <c r="S67" s="23">
        <v>42915</v>
      </c>
      <c r="U67" s="5" t="str">
        <f>IF(Tabelle2[[#This Row],[Angelegt am]]&gt;0,IF(OR(Tabelle2[[#This Row],[Angebot abgegeben]]&gt;0,Tabelle2[[#This Row],[Anfrage abgelehnt]]&gt;0),"erledigt","offen"),"")</f>
        <v>erledigt</v>
      </c>
      <c r="V67" s="25" t="s">
        <v>97</v>
      </c>
    </row>
    <row r="68" spans="1:23" x14ac:dyDescent="0.25">
      <c r="A68" s="5">
        <v>42884</v>
      </c>
      <c r="B68" s="4" t="s">
        <v>139</v>
      </c>
      <c r="C68" s="4" t="s">
        <v>28</v>
      </c>
      <c r="D68" s="4" t="s">
        <v>54</v>
      </c>
      <c r="E68" s="4">
        <v>2</v>
      </c>
      <c r="F68" s="4">
        <v>2</v>
      </c>
      <c r="G68" s="4" t="s">
        <v>26</v>
      </c>
      <c r="H68" s="5">
        <v>42884</v>
      </c>
      <c r="I68" s="5">
        <v>42887</v>
      </c>
      <c r="J68" s="14" t="str">
        <f>IF(Tabelle2[[#This Row],[Bearbeitung]]="erledigt","x",IF(I68&gt;0,$K$1-I68," "))</f>
        <v>x</v>
      </c>
      <c r="K68" s="5" t="s">
        <v>34</v>
      </c>
      <c r="L68" s="24"/>
      <c r="M68" s="5">
        <v>42884</v>
      </c>
      <c r="N68" s="5">
        <v>42912</v>
      </c>
      <c r="O68" s="5">
        <v>42912</v>
      </c>
      <c r="R68" s="5">
        <v>42912</v>
      </c>
      <c r="S68" s="5">
        <v>42914</v>
      </c>
      <c r="U68" s="5" t="str">
        <f>IF(Tabelle2[[#This Row],[Angelegt am]]&gt;0,IF(OR(Tabelle2[[#This Row],[Angebot abgegeben]]&gt;0,Tabelle2[[#This Row],[Anfrage abgelehnt]]&gt;0),"erledigt","offen"),"")</f>
        <v>erledigt</v>
      </c>
      <c r="V68" t="s">
        <v>149</v>
      </c>
      <c r="W68" s="9"/>
    </row>
    <row r="69" spans="1:23" x14ac:dyDescent="0.25">
      <c r="A69" s="5">
        <v>42796</v>
      </c>
      <c r="B69" s="17" t="s">
        <v>70</v>
      </c>
      <c r="C69" s="4" t="s">
        <v>25</v>
      </c>
      <c r="D69" s="4" t="s">
        <v>55</v>
      </c>
      <c r="E69" s="4">
        <v>1</v>
      </c>
      <c r="F69" s="4">
        <v>1</v>
      </c>
      <c r="G69" s="4" t="s">
        <v>26</v>
      </c>
      <c r="H69" s="5">
        <v>42796</v>
      </c>
      <c r="I69" s="5">
        <v>42860</v>
      </c>
      <c r="J69" s="14" t="str">
        <f>IF(Tabelle2[[#This Row],[Bearbeitung]]="erledigt","x",IF(I69&gt;0,$K$1-I69," "))</f>
        <v>x</v>
      </c>
      <c r="K69" s="5" t="s">
        <v>93</v>
      </c>
      <c r="M69" s="5">
        <v>42853</v>
      </c>
      <c r="N69" s="5">
        <v>42853</v>
      </c>
      <c r="O69" s="5">
        <v>42853</v>
      </c>
      <c r="P69" s="5">
        <v>42853</v>
      </c>
      <c r="Q69" s="5">
        <v>42853</v>
      </c>
      <c r="R69" s="5">
        <v>42857</v>
      </c>
      <c r="S69" s="5">
        <v>42859</v>
      </c>
      <c r="U69" s="5" t="str">
        <f>IF(Tabelle2[[#This Row],[Angelegt am]]&gt;0,IF(OR(Tabelle2[[#This Row],[Angebot abgegeben]]&gt;0,Tabelle2[[#This Row],[Anfrage abgelehnt]]&gt;0),"erledigt","offen"),"")</f>
        <v>erledigt</v>
      </c>
      <c r="V69" t="s">
        <v>78</v>
      </c>
      <c r="W69" s="9" t="s">
        <v>71</v>
      </c>
    </row>
    <row r="70" spans="1:23" x14ac:dyDescent="0.25">
      <c r="A70" s="30">
        <v>42828</v>
      </c>
      <c r="B70" s="31" t="s">
        <v>29</v>
      </c>
      <c r="C70" s="31" t="s">
        <v>30</v>
      </c>
      <c r="D70" s="4" t="s">
        <v>55</v>
      </c>
      <c r="E70" s="31">
        <v>2</v>
      </c>
      <c r="F70" s="31">
        <v>4</v>
      </c>
      <c r="G70" s="31" t="s">
        <v>26</v>
      </c>
      <c r="H70" s="30">
        <v>42825</v>
      </c>
      <c r="I70" s="30">
        <v>42832</v>
      </c>
      <c r="J70" s="32" t="str">
        <f>IF(Tabelle2[[#This Row],[Bearbeitung]]="erledigt","x",IF(I70&gt;0,$K$1-I70," "))</f>
        <v>x</v>
      </c>
      <c r="K70" s="30" t="s">
        <v>93</v>
      </c>
      <c r="L70" s="31"/>
      <c r="M70" s="30">
        <v>42828</v>
      </c>
      <c r="N70" s="30"/>
      <c r="O70" s="31"/>
      <c r="P70" s="30">
        <v>42830</v>
      </c>
      <c r="Q70" s="30">
        <v>42835</v>
      </c>
      <c r="R70" s="31"/>
      <c r="S70" s="31"/>
      <c r="T70" s="30">
        <v>42853</v>
      </c>
      <c r="U70" s="30" t="str">
        <f>IF(Tabelle2[[#This Row],[Angelegt am]]&gt;0,IF(OR(Tabelle2[[#This Row],[Angebot abgegeben]]&gt;0,Tabelle2[[#This Row],[Anfrage abgelehnt]]&gt;0),"erledigt","offen"),"")</f>
        <v>erledigt</v>
      </c>
      <c r="V70" s="33"/>
      <c r="W70" s="34" t="s">
        <v>51</v>
      </c>
    </row>
    <row r="71" spans="1:23" x14ac:dyDescent="0.25">
      <c r="A71" s="30">
        <v>42853</v>
      </c>
      <c r="B71" s="31" t="s">
        <v>72</v>
      </c>
      <c r="C71" s="31" t="s">
        <v>73</v>
      </c>
      <c r="D71" s="4" t="s">
        <v>49</v>
      </c>
      <c r="E71" s="31">
        <v>1</v>
      </c>
      <c r="F71" s="31">
        <v>1</v>
      </c>
      <c r="G71" s="31" t="s">
        <v>26</v>
      </c>
      <c r="H71" s="30">
        <v>42852</v>
      </c>
      <c r="I71" s="30">
        <v>42858</v>
      </c>
      <c r="J71" s="32" t="str">
        <f>IF(Tabelle2[[#This Row],[Bearbeitung]]="erledigt","x",IF(I71&gt;0,$K$1-I71," "))</f>
        <v>x</v>
      </c>
      <c r="K71" s="30" t="s">
        <v>34</v>
      </c>
      <c r="L71" s="31"/>
      <c r="M71" s="30">
        <v>42853</v>
      </c>
      <c r="N71" s="30">
        <v>42853</v>
      </c>
      <c r="O71" s="30">
        <v>42853</v>
      </c>
      <c r="P71" s="31"/>
      <c r="Q71" s="31"/>
      <c r="R71" s="30">
        <v>42853</v>
      </c>
      <c r="S71" s="30">
        <v>42857</v>
      </c>
      <c r="T71" s="31"/>
      <c r="U71" s="30" t="str">
        <f>IF(Tabelle2[[#This Row],[Angelegt am]]&gt;0,IF(OR(Tabelle2[[#This Row],[Angebot abgegeben]]&gt;0,Tabelle2[[#This Row],[Anfrage abgelehnt]]&gt;0),"erledigt","offen"),"")</f>
        <v>erledigt</v>
      </c>
      <c r="V71" s="33" t="s">
        <v>78</v>
      </c>
      <c r="W71" s="34" t="s">
        <v>74</v>
      </c>
    </row>
    <row r="72" spans="1:23" x14ac:dyDescent="0.25">
      <c r="A72" s="5">
        <v>42837</v>
      </c>
      <c r="B72" s="4" t="s">
        <v>32</v>
      </c>
      <c r="C72" s="4" t="s">
        <v>30</v>
      </c>
      <c r="D72" s="4" t="s">
        <v>55</v>
      </c>
      <c r="E72" s="4">
        <v>1</v>
      </c>
      <c r="F72" s="4">
        <v>1</v>
      </c>
      <c r="G72" s="4" t="s">
        <v>26</v>
      </c>
      <c r="H72" s="5">
        <v>42835</v>
      </c>
      <c r="I72" s="5">
        <v>42843</v>
      </c>
      <c r="J72" s="14" t="str">
        <f>IF(Tabelle2[[#This Row],[Bearbeitung]]="erledigt","x",IF(I72&gt;0,$K$1-I72," "))</f>
        <v>x</v>
      </c>
      <c r="K72" s="5" t="s">
        <v>93</v>
      </c>
      <c r="M72" s="5">
        <v>42837</v>
      </c>
      <c r="N72" s="5">
        <v>42838</v>
      </c>
      <c r="O72" s="5">
        <v>42838</v>
      </c>
      <c r="P72" s="5">
        <v>42837</v>
      </c>
      <c r="Q72" s="5">
        <v>42851</v>
      </c>
      <c r="R72" s="5">
        <v>42857</v>
      </c>
      <c r="S72" s="5">
        <v>42860</v>
      </c>
      <c r="U72" s="5" t="str">
        <f>IF(Tabelle2[[#This Row],[Angelegt am]]&gt;0,IF(OR(Tabelle2[[#This Row],[Angebot abgegeben]]&gt;0,Tabelle2[[#This Row],[Anfrage abgelehnt]]&gt;0),"erledigt","offen"),"")</f>
        <v>erledigt</v>
      </c>
      <c r="V72" t="s">
        <v>78</v>
      </c>
      <c r="W72" s="9" t="s">
        <v>33</v>
      </c>
    </row>
    <row r="73" spans="1:23" x14ac:dyDescent="0.25">
      <c r="A73" s="30">
        <v>42843</v>
      </c>
      <c r="B73" s="31" t="s">
        <v>31</v>
      </c>
      <c r="C73" s="31" t="s">
        <v>28</v>
      </c>
      <c r="D73" s="4" t="s">
        <v>54</v>
      </c>
      <c r="E73" s="31">
        <v>1</v>
      </c>
      <c r="F73" s="31">
        <v>1</v>
      </c>
      <c r="G73" s="31" t="s">
        <v>26</v>
      </c>
      <c r="H73" s="30">
        <v>42843</v>
      </c>
      <c r="I73" s="30">
        <v>42846</v>
      </c>
      <c r="J73" s="32" t="str">
        <f>IF(Tabelle2[[#This Row],[Bearbeitung]]="erledigt","x",IF(I73&gt;0,$K$1-I73," "))</f>
        <v>x</v>
      </c>
      <c r="K73" s="30" t="s">
        <v>16</v>
      </c>
      <c r="L73" s="31"/>
      <c r="M73" s="30">
        <v>42843</v>
      </c>
      <c r="N73" s="30">
        <v>42844</v>
      </c>
      <c r="O73" s="30">
        <v>42844</v>
      </c>
      <c r="P73" s="30">
        <v>42850</v>
      </c>
      <c r="Q73" s="30">
        <v>42852</v>
      </c>
      <c r="R73" s="30">
        <v>42857</v>
      </c>
      <c r="S73" s="30">
        <v>42863</v>
      </c>
      <c r="T73" s="30"/>
      <c r="U73" s="30" t="str">
        <f>IF(Tabelle2[[#This Row],[Angelegt am]]&gt;0,IF(OR(Tabelle2[[#This Row],[Angebot abgegeben]]&gt;0,Tabelle2[[#This Row],[Anfrage abgelehnt]]&gt;0),"erledigt","offen"),"")</f>
        <v>erledigt</v>
      </c>
      <c r="V73" s="33" t="s">
        <v>78</v>
      </c>
      <c r="W73" s="34" t="s">
        <v>52</v>
      </c>
    </row>
    <row r="74" spans="1:23" x14ac:dyDescent="0.25">
      <c r="A74" s="5">
        <v>42849</v>
      </c>
      <c r="B74" s="4" t="s">
        <v>27</v>
      </c>
      <c r="C74" s="4" t="s">
        <v>28</v>
      </c>
      <c r="D74" s="4" t="s">
        <v>54</v>
      </c>
      <c r="E74" s="4">
        <v>1</v>
      </c>
      <c r="F74" s="4">
        <v>1</v>
      </c>
      <c r="G74" s="4" t="s">
        <v>26</v>
      </c>
      <c r="H74" s="5">
        <v>42846</v>
      </c>
      <c r="I74" s="5">
        <v>42854</v>
      </c>
      <c r="J74" s="14" t="str">
        <f>IF(Tabelle2[[#This Row],[Bearbeitung]]="erledigt","x",IF(I74&gt;0,$K$1-I74," "))</f>
        <v>x</v>
      </c>
      <c r="K74" s="5" t="s">
        <v>34</v>
      </c>
      <c r="M74" s="5">
        <v>42849</v>
      </c>
      <c r="T74" s="5">
        <v>42884</v>
      </c>
      <c r="U74" s="5" t="str">
        <f>IF(Tabelle2[[#This Row],[Angelegt am]]&gt;0,IF(OR(Tabelle2[[#This Row],[Angebot abgegeben]]&gt;0,Tabelle2[[#This Row],[Anfrage abgelehnt]]&gt;0),"erledigt","offen"),"")</f>
        <v>erledigt</v>
      </c>
      <c r="V74" t="s">
        <v>133</v>
      </c>
      <c r="W74" s="9" t="s">
        <v>105</v>
      </c>
    </row>
    <row r="75" spans="1:23" x14ac:dyDescent="0.25">
      <c r="A75" s="30">
        <v>42850</v>
      </c>
      <c r="B75" s="31" t="s">
        <v>24</v>
      </c>
      <c r="C75" s="31" t="s">
        <v>25</v>
      </c>
      <c r="D75" s="4" t="s">
        <v>55</v>
      </c>
      <c r="E75" s="31">
        <v>3</v>
      </c>
      <c r="F75" s="31">
        <v>3</v>
      </c>
      <c r="G75" s="31" t="s">
        <v>26</v>
      </c>
      <c r="H75" s="30">
        <v>42849</v>
      </c>
      <c r="I75" s="30">
        <v>42860</v>
      </c>
      <c r="J75" s="32" t="str">
        <f>IF(Tabelle2[[#This Row],[Bearbeitung]]="erledigt","x",IF(I75&gt;0,$K$1-I75," "))</f>
        <v>x</v>
      </c>
      <c r="K75" s="30" t="s">
        <v>93</v>
      </c>
      <c r="L75" s="31"/>
      <c r="M75" s="30">
        <v>42850</v>
      </c>
      <c r="N75" s="30">
        <v>42850</v>
      </c>
      <c r="O75" s="30">
        <v>42850</v>
      </c>
      <c r="P75" s="30">
        <v>42851</v>
      </c>
      <c r="Q75" s="30">
        <v>42858</v>
      </c>
      <c r="R75" s="30">
        <v>42859</v>
      </c>
      <c r="S75" s="30">
        <v>42860</v>
      </c>
      <c r="T75" s="31"/>
      <c r="U75" s="30" t="str">
        <f>IF(Tabelle2[[#This Row],[Angelegt am]]&gt;0,IF(OR(Tabelle2[[#This Row],[Angebot abgegeben]]&gt;0,Tabelle2[[#This Row],[Anfrage abgelehnt]]&gt;0),"erledigt","offen"),"")</f>
        <v>erledigt</v>
      </c>
      <c r="V75" s="33" t="s">
        <v>78</v>
      </c>
      <c r="W75" s="34" t="s">
        <v>83</v>
      </c>
    </row>
    <row r="76" spans="1:23" x14ac:dyDescent="0.25">
      <c r="A76" s="5">
        <v>42850</v>
      </c>
      <c r="B76" s="4" t="s">
        <v>79</v>
      </c>
      <c r="C76" s="4" t="s">
        <v>30</v>
      </c>
      <c r="D76" s="4" t="s">
        <v>55</v>
      </c>
      <c r="E76" s="4">
        <v>3</v>
      </c>
      <c r="F76" s="4">
        <v>3</v>
      </c>
      <c r="G76" s="4" t="s">
        <v>26</v>
      </c>
      <c r="H76" s="5">
        <v>42849</v>
      </c>
      <c r="I76" s="5">
        <v>42865</v>
      </c>
      <c r="J76" s="14" t="str">
        <f>IF(Tabelle2[[#This Row],[Bearbeitung]]="erledigt","x",IF(I76&gt;0,$K$1-I76," "))</f>
        <v>x</v>
      </c>
      <c r="K76" s="5" t="s">
        <v>16</v>
      </c>
      <c r="M76" s="5">
        <v>42850</v>
      </c>
      <c r="N76" s="5">
        <v>42851</v>
      </c>
      <c r="P76" s="5">
        <v>42851</v>
      </c>
      <c r="Q76" s="5">
        <v>42865</v>
      </c>
      <c r="R76" s="5">
        <v>42867</v>
      </c>
      <c r="S76" s="5">
        <v>42873</v>
      </c>
      <c r="U76" s="5" t="str">
        <f>IF(Tabelle2[[#This Row],[Angelegt am]]&gt;0,IF(OR(Tabelle2[[#This Row],[Angebot abgegeben]]&gt;0,Tabelle2[[#This Row],[Anfrage abgelehnt]]&gt;0),"erledigt","offen"),"")</f>
        <v>erledigt</v>
      </c>
      <c r="V76" t="s">
        <v>78</v>
      </c>
      <c r="W76" s="9" t="s">
        <v>110</v>
      </c>
    </row>
    <row r="77" spans="1:23" x14ac:dyDescent="0.25">
      <c r="A77" s="5">
        <v>42853</v>
      </c>
      <c r="B77" s="4" t="s">
        <v>75</v>
      </c>
      <c r="C77" s="4" t="s">
        <v>76</v>
      </c>
      <c r="D77" s="4" t="s">
        <v>49</v>
      </c>
      <c r="E77" s="4">
        <v>1</v>
      </c>
      <c r="F77" s="4">
        <v>1</v>
      </c>
      <c r="G77" s="4" t="s">
        <v>26</v>
      </c>
      <c r="H77" s="5">
        <v>42851</v>
      </c>
      <c r="I77" s="5">
        <v>42865</v>
      </c>
      <c r="J77" s="14" t="str">
        <f>IF(Tabelle2[[#This Row],[Bearbeitung]]="erledigt","x",IF(I77&gt;0,$K$1-I77," "))</f>
        <v>x</v>
      </c>
      <c r="K77" s="5" t="s">
        <v>34</v>
      </c>
      <c r="M77" s="5">
        <v>42853</v>
      </c>
      <c r="N77" s="5">
        <v>42857</v>
      </c>
      <c r="O77" s="5">
        <v>42857</v>
      </c>
      <c r="R77" s="5">
        <v>42858</v>
      </c>
      <c r="S77" s="5">
        <v>42860</v>
      </c>
      <c r="T77" s="5"/>
      <c r="U77" s="5" t="str">
        <f>IF(Tabelle2[[#This Row],[Angelegt am]]&gt;0,IF(OR(Tabelle2[[#This Row],[Angebot abgegeben]]&gt;0,Tabelle2[[#This Row],[Anfrage abgelehnt]]&gt;0),"erledigt","offen"),"")</f>
        <v>erledigt</v>
      </c>
      <c r="V77" t="s">
        <v>78</v>
      </c>
      <c r="W77" s="9"/>
    </row>
    <row r="78" spans="1:23" x14ac:dyDescent="0.25">
      <c r="A78" s="5">
        <v>42858</v>
      </c>
      <c r="B78" s="4" t="s">
        <v>80</v>
      </c>
      <c r="C78" s="4" t="s">
        <v>28</v>
      </c>
      <c r="D78" s="4" t="s">
        <v>54</v>
      </c>
      <c r="E78" s="4">
        <v>2</v>
      </c>
      <c r="F78" s="4">
        <v>2</v>
      </c>
      <c r="G78" s="4" t="s">
        <v>26</v>
      </c>
      <c r="H78" s="5">
        <v>42858</v>
      </c>
      <c r="I78" s="5">
        <v>42865</v>
      </c>
      <c r="J78" s="14" t="str">
        <f>IF(Tabelle2[[#This Row],[Bearbeitung]]="erledigt","x",IF(I78&gt;0,$K$1-I78," "))</f>
        <v>x</v>
      </c>
      <c r="K78" s="5" t="s">
        <v>94</v>
      </c>
      <c r="M78" s="5">
        <v>42858</v>
      </c>
      <c r="N78" s="5">
        <v>42865</v>
      </c>
      <c r="P78" s="5">
        <v>42859</v>
      </c>
      <c r="Q78" s="5">
        <v>42878</v>
      </c>
      <c r="R78" s="5">
        <v>42878</v>
      </c>
      <c r="S78" s="5">
        <v>42879</v>
      </c>
      <c r="T78" s="5"/>
      <c r="U78" s="5" t="str">
        <f>IF(Tabelle2[[#This Row],[Angelegt am]]&gt;0,IF(OR(Tabelle2[[#This Row],[Angebot abgegeben]]&gt;0,Tabelle2[[#This Row],[Anfrage abgelehnt]]&gt;0),"erledigt","offen"),"")</f>
        <v>erledigt</v>
      </c>
      <c r="V78" t="s">
        <v>134</v>
      </c>
      <c r="W78" s="9" t="s">
        <v>135</v>
      </c>
    </row>
    <row r="79" spans="1:23" x14ac:dyDescent="0.25">
      <c r="A79" s="5">
        <v>42863</v>
      </c>
      <c r="B79" s="4" t="s">
        <v>88</v>
      </c>
      <c r="C79" s="4" t="s">
        <v>73</v>
      </c>
      <c r="D79" s="4" t="s">
        <v>49</v>
      </c>
      <c r="E79" s="4">
        <v>1</v>
      </c>
      <c r="F79" s="4">
        <v>1</v>
      </c>
      <c r="G79" s="4" t="s">
        <v>26</v>
      </c>
      <c r="H79" s="5">
        <v>42860</v>
      </c>
      <c r="I79" s="5">
        <v>42874</v>
      </c>
      <c r="J79" s="14" t="str">
        <f>IF(Tabelle2[[#This Row],[Bearbeitung]]="erledigt","x",IF(I79&gt;0,$K$1-I79," "))</f>
        <v>x</v>
      </c>
      <c r="K79" s="5" t="s">
        <v>34</v>
      </c>
      <c r="M79" s="5">
        <v>42863</v>
      </c>
      <c r="N79" s="5">
        <v>42863</v>
      </c>
      <c r="O79" s="5">
        <v>42863</v>
      </c>
      <c r="R79" s="5">
        <v>42863</v>
      </c>
      <c r="S79" s="5">
        <v>42871</v>
      </c>
      <c r="U79" s="5" t="str">
        <f>IF(Tabelle2[[#This Row],[Angelegt am]]&gt;0,IF(OR(Tabelle2[[#This Row],[Angebot abgegeben]]&gt;0,Tabelle2[[#This Row],[Anfrage abgelehnt]]&gt;0),"erledigt","offen"),"")</f>
        <v>erledigt</v>
      </c>
      <c r="V79" t="s">
        <v>78</v>
      </c>
      <c r="W79" s="9"/>
    </row>
    <row r="80" spans="1:23" x14ac:dyDescent="0.25">
      <c r="A80" s="5">
        <v>42864</v>
      </c>
      <c r="B80" s="4" t="s">
        <v>90</v>
      </c>
      <c r="C80" s="4" t="s">
        <v>76</v>
      </c>
      <c r="D80" s="4" t="s">
        <v>49</v>
      </c>
      <c r="E80" s="4">
        <v>1</v>
      </c>
      <c r="F80" s="4">
        <v>1</v>
      </c>
      <c r="G80" s="4" t="s">
        <v>26</v>
      </c>
      <c r="H80" s="5">
        <v>42863</v>
      </c>
      <c r="I80" s="5">
        <v>42873</v>
      </c>
      <c r="J80" s="14" t="str">
        <f>IF(Tabelle2[[#This Row],[Bearbeitung]]="erledigt","x",IF(I80&gt;0,$K$1-I80," "))</f>
        <v>x</v>
      </c>
      <c r="K80" s="5" t="s">
        <v>34</v>
      </c>
      <c r="M80" s="5">
        <v>42864</v>
      </c>
      <c r="N80" s="5">
        <v>42866</v>
      </c>
      <c r="R80" s="5">
        <v>42866</v>
      </c>
      <c r="S80" s="5">
        <v>42871</v>
      </c>
      <c r="U80" s="5" t="str">
        <f>IF(Tabelle2[[#This Row],[Angelegt am]]&gt;0,IF(OR(Tabelle2[[#This Row],[Angebot abgegeben]]&gt;0,Tabelle2[[#This Row],[Anfrage abgelehnt]]&gt;0),"erledigt","offen"),"")</f>
        <v>erledigt</v>
      </c>
      <c r="V80" t="s">
        <v>78</v>
      </c>
      <c r="W80" s="9"/>
    </row>
    <row r="81" spans="1:23" x14ac:dyDescent="0.25">
      <c r="A81" s="26">
        <v>42870</v>
      </c>
      <c r="B81" s="27" t="s">
        <v>107</v>
      </c>
      <c r="C81" s="27" t="s">
        <v>73</v>
      </c>
      <c r="D81" s="4" t="s">
        <v>49</v>
      </c>
      <c r="E81" s="27">
        <v>3</v>
      </c>
      <c r="F81" s="27">
        <v>3</v>
      </c>
      <c r="G81" s="27" t="s">
        <v>26</v>
      </c>
      <c r="H81" s="26">
        <v>42870</v>
      </c>
      <c r="I81" s="26">
        <v>42874</v>
      </c>
      <c r="J81" s="28" t="str">
        <f>IF(Tabelle2[[#This Row],[Bearbeitung]]="erledigt","x",IF(I81&gt;0,$K$1-I81," "))</f>
        <v>x</v>
      </c>
      <c r="K81" s="26" t="s">
        <v>34</v>
      </c>
      <c r="L81" s="27"/>
      <c r="M81" s="26">
        <v>42870</v>
      </c>
      <c r="N81" s="26">
        <v>42872</v>
      </c>
      <c r="O81" s="26">
        <v>42877</v>
      </c>
      <c r="P81" s="27"/>
      <c r="Q81" s="27"/>
      <c r="R81" s="26">
        <v>42874</v>
      </c>
      <c r="S81" s="26">
        <v>42877</v>
      </c>
      <c r="T81" s="27"/>
      <c r="U81" s="26" t="str">
        <f>IF(Tabelle2[[#This Row],[Angelegt am]]&gt;0,IF(OR(Tabelle2[[#This Row],[Angebot abgegeben]]&gt;0,Tabelle2[[#This Row],[Anfrage abgelehnt]]&gt;0),"erledigt","offen"),"")</f>
        <v>erledigt</v>
      </c>
      <c r="V81" s="40" t="s">
        <v>78</v>
      </c>
      <c r="W81" s="44" t="s">
        <v>108</v>
      </c>
    </row>
    <row r="82" spans="1:23" x14ac:dyDescent="0.25">
      <c r="A82" s="30">
        <v>42873</v>
      </c>
      <c r="B82" s="31" t="s">
        <v>116</v>
      </c>
      <c r="C82" s="31" t="s">
        <v>28</v>
      </c>
      <c r="D82" s="4" t="s">
        <v>54</v>
      </c>
      <c r="E82" s="31">
        <v>1</v>
      </c>
      <c r="F82" s="31">
        <v>1</v>
      </c>
      <c r="G82" s="31" t="s">
        <v>26</v>
      </c>
      <c r="H82" s="30">
        <v>42873</v>
      </c>
      <c r="I82" s="30">
        <v>42887</v>
      </c>
      <c r="J82" s="32" t="str">
        <f>IF(Tabelle2[[#This Row],[Bearbeitung]]="erledigt","x",IF(I82&gt;0,$K$1-I82," "))</f>
        <v>x</v>
      </c>
      <c r="K82" s="30" t="s">
        <v>34</v>
      </c>
      <c r="L82" s="31"/>
      <c r="M82" s="30">
        <v>42873</v>
      </c>
      <c r="N82" s="30">
        <v>42873</v>
      </c>
      <c r="O82" s="30">
        <v>42877</v>
      </c>
      <c r="P82" s="31"/>
      <c r="Q82" s="31"/>
      <c r="R82" s="30">
        <v>42908</v>
      </c>
      <c r="S82" s="30">
        <v>42908</v>
      </c>
      <c r="T82" s="31"/>
      <c r="U82" s="30" t="str">
        <f>IF(Tabelle2[[#This Row],[Angelegt am]]&gt;0,IF(OR(Tabelle2[[#This Row],[Angebot abgegeben]]&gt;0,Tabelle2[[#This Row],[Anfrage abgelehnt]]&gt;0),"erledigt","offen"),"")</f>
        <v>erledigt</v>
      </c>
      <c r="V82" s="33"/>
      <c r="W82" s="43"/>
    </row>
    <row r="83" spans="1:23" x14ac:dyDescent="0.25">
      <c r="A83" s="30">
        <v>42877</v>
      </c>
      <c r="B83" s="31" t="s">
        <v>120</v>
      </c>
      <c r="C83" s="31" t="s">
        <v>76</v>
      </c>
      <c r="D83" s="4" t="s">
        <v>49</v>
      </c>
      <c r="E83" s="31">
        <v>1</v>
      </c>
      <c r="F83" s="31">
        <v>1</v>
      </c>
      <c r="G83" s="31" t="s">
        <v>26</v>
      </c>
      <c r="H83" s="30">
        <v>42877</v>
      </c>
      <c r="I83" s="30">
        <v>42888</v>
      </c>
      <c r="J83" s="32" t="str">
        <f>IF(Tabelle2[[#This Row],[Bearbeitung]]="erledigt","x",IF(I83&gt;0,$K$1-I83," "))</f>
        <v>x</v>
      </c>
      <c r="K83" s="30" t="s">
        <v>34</v>
      </c>
      <c r="L83" s="31"/>
      <c r="M83" s="30">
        <v>42877</v>
      </c>
      <c r="N83" s="30">
        <v>42895</v>
      </c>
      <c r="O83" s="30">
        <v>42895</v>
      </c>
      <c r="P83" s="31"/>
      <c r="Q83" s="31"/>
      <c r="R83" s="30">
        <v>42895</v>
      </c>
      <c r="S83" s="30">
        <v>42898</v>
      </c>
      <c r="T83" s="31"/>
      <c r="U83" s="30" t="str">
        <f>IF(Tabelle2[[#This Row],[Angelegt am]]&gt;0,IF(OR(Tabelle2[[#This Row],[Angebot abgegeben]]&gt;0,Tabelle2[[#This Row],[Anfrage abgelehnt]]&gt;0),"erledigt","offen"),"")</f>
        <v>erledigt</v>
      </c>
      <c r="V83" s="33" t="s">
        <v>78</v>
      </c>
      <c r="W83" s="34"/>
    </row>
    <row r="84" spans="1:23" x14ac:dyDescent="0.25">
      <c r="A84" s="30">
        <v>42884</v>
      </c>
      <c r="B84" s="31" t="s">
        <v>140</v>
      </c>
      <c r="C84" s="35" t="s">
        <v>28</v>
      </c>
      <c r="D84" s="24" t="s">
        <v>54</v>
      </c>
      <c r="E84" s="31">
        <v>2</v>
      </c>
      <c r="F84" s="31">
        <v>2</v>
      </c>
      <c r="G84" s="35" t="s">
        <v>26</v>
      </c>
      <c r="H84" s="30">
        <v>42884</v>
      </c>
      <c r="I84" s="30">
        <v>42895</v>
      </c>
      <c r="J84" s="32" t="str">
        <f>IF(Tabelle2[[#This Row],[Bearbeitung]]="erledigt","x",IF(I84&gt;0,$K$1-I84," "))</f>
        <v>x</v>
      </c>
      <c r="K84" s="30" t="s">
        <v>34</v>
      </c>
      <c r="L84" s="35"/>
      <c r="M84" s="30">
        <v>42884</v>
      </c>
      <c r="N84" s="30">
        <v>42909</v>
      </c>
      <c r="O84" s="30">
        <v>42909</v>
      </c>
      <c r="P84" s="31"/>
      <c r="Q84" s="31"/>
      <c r="R84" s="30">
        <v>42909</v>
      </c>
      <c r="S84" s="30">
        <v>42909</v>
      </c>
      <c r="T84" s="31"/>
      <c r="U84" s="30" t="str">
        <f>IF(Tabelle2[[#This Row],[Angelegt am]]&gt;0,IF(OR(Tabelle2[[#This Row],[Angebot abgegeben]]&gt;0,Tabelle2[[#This Row],[Anfrage abgelehnt]]&gt;0),"erledigt","offen"),"")</f>
        <v>erledigt</v>
      </c>
      <c r="V84" s="33"/>
      <c r="W84" s="43" t="s">
        <v>141</v>
      </c>
    </row>
    <row r="85" spans="1:23" x14ac:dyDescent="0.25">
      <c r="A85" s="5">
        <v>42886</v>
      </c>
      <c r="B85" s="4" t="s">
        <v>148</v>
      </c>
      <c r="C85" s="4" t="s">
        <v>28</v>
      </c>
      <c r="D85" s="4" t="s">
        <v>54</v>
      </c>
      <c r="E85" s="4">
        <v>1</v>
      </c>
      <c r="F85" s="4">
        <v>1</v>
      </c>
      <c r="G85" s="4" t="s">
        <v>26</v>
      </c>
      <c r="H85" s="5">
        <v>42886</v>
      </c>
      <c r="I85" s="5">
        <v>42896</v>
      </c>
      <c r="J85" s="14" t="str">
        <f>IF(Tabelle2[[#This Row],[Bearbeitung]]="erledigt","x",IF(I85&gt;0,$K$1-I85," "))</f>
        <v>x</v>
      </c>
      <c r="K85" s="5" t="s">
        <v>34</v>
      </c>
      <c r="M85" s="5">
        <v>42887</v>
      </c>
      <c r="N85" s="5">
        <v>42860</v>
      </c>
      <c r="O85" s="5">
        <v>42888</v>
      </c>
      <c r="R85" s="5">
        <v>42908</v>
      </c>
      <c r="S85" s="5">
        <v>42908</v>
      </c>
      <c r="U85" s="5" t="str">
        <f>IF(Tabelle2[[#This Row],[Angelegt am]]&gt;0,IF(OR(Tabelle2[[#This Row],[Angebot abgegeben]]&gt;0,Tabelle2[[#This Row],[Anfrage abgelehnt]]&gt;0),"erledigt","offen"),"")</f>
        <v>erledigt</v>
      </c>
      <c r="W85" s="9"/>
    </row>
    <row r="86" spans="1:23" x14ac:dyDescent="0.25">
      <c r="A86" s="30">
        <v>42797</v>
      </c>
      <c r="B86" s="31" t="s">
        <v>18</v>
      </c>
      <c r="C86" s="31" t="s">
        <v>20</v>
      </c>
      <c r="D86" s="4" t="s">
        <v>54</v>
      </c>
      <c r="E86" s="31">
        <v>1</v>
      </c>
      <c r="F86" s="31">
        <v>1</v>
      </c>
      <c r="G86" s="31" t="s">
        <v>17</v>
      </c>
      <c r="H86" s="30">
        <v>42797</v>
      </c>
      <c r="I86" s="30">
        <v>42853</v>
      </c>
      <c r="J86" s="32" t="str">
        <f>IF(Tabelle2[[#This Row],[Bearbeitung]]="erledigt","x",IF(I86&gt;0,$K$1-I86," "))</f>
        <v>x</v>
      </c>
      <c r="K86" s="30" t="s">
        <v>19</v>
      </c>
      <c r="L86" s="31"/>
      <c r="M86" s="30">
        <v>42797</v>
      </c>
      <c r="N86" s="30">
        <v>42800</v>
      </c>
      <c r="O86" s="31"/>
      <c r="P86" s="30">
        <v>42870</v>
      </c>
      <c r="Q86" s="30">
        <v>42874</v>
      </c>
      <c r="R86" s="30">
        <v>42811</v>
      </c>
      <c r="S86" s="30">
        <v>42878</v>
      </c>
      <c r="T86" s="31"/>
      <c r="U86" s="30" t="str">
        <f>IF(Tabelle2[[#This Row],[Angelegt am]]&gt;0,IF(OR(Tabelle2[[#This Row],[Angebot abgegeben]]&gt;0,Tabelle2[[#This Row],[Anfrage abgelehnt]]&gt;0),"erledigt","offen"),"")</f>
        <v>erledigt</v>
      </c>
      <c r="V86" s="33" t="s">
        <v>78</v>
      </c>
      <c r="W86" s="34"/>
    </row>
    <row r="87" spans="1:23" x14ac:dyDescent="0.25">
      <c r="A87" s="30">
        <v>42810</v>
      </c>
      <c r="B87" s="31" t="s">
        <v>38</v>
      </c>
      <c r="C87" s="31" t="s">
        <v>35</v>
      </c>
      <c r="D87" s="4" t="s">
        <v>55</v>
      </c>
      <c r="E87" s="31">
        <v>1</v>
      </c>
      <c r="F87" s="31">
        <v>1</v>
      </c>
      <c r="G87" s="31" t="s">
        <v>15</v>
      </c>
      <c r="H87" s="30">
        <v>42810</v>
      </c>
      <c r="I87" s="30">
        <v>42817</v>
      </c>
      <c r="J87" s="32" t="str">
        <f>IF(Tabelle2[[#This Row],[Bearbeitung]]="erledigt","x",IF(I87&gt;0,$K$1-I87," "))</f>
        <v>x</v>
      </c>
      <c r="K87" s="30" t="s">
        <v>16</v>
      </c>
      <c r="L87" s="31"/>
      <c r="M87" s="30">
        <v>42810</v>
      </c>
      <c r="N87" s="30">
        <v>42830</v>
      </c>
      <c r="O87" s="30">
        <v>42830</v>
      </c>
      <c r="P87" s="30">
        <v>42830</v>
      </c>
      <c r="Q87" s="30">
        <v>42831</v>
      </c>
      <c r="R87" s="30">
        <v>42835</v>
      </c>
      <c r="S87" s="30">
        <v>42853</v>
      </c>
      <c r="T87" s="31"/>
      <c r="U87" s="30" t="str">
        <f>IF(Tabelle2[[#This Row],[Angelegt am]]&gt;0,IF(OR(Tabelle2[[#This Row],[Angebot abgegeben]]&gt;0,Tabelle2[[#This Row],[Anfrage abgelehnt]]&gt;0),"erledigt","offen"),"")</f>
        <v>erledigt</v>
      </c>
      <c r="V87" s="33" t="s">
        <v>67</v>
      </c>
      <c r="W87" s="34" t="s">
        <v>39</v>
      </c>
    </row>
    <row r="88" spans="1:23" x14ac:dyDescent="0.25">
      <c r="A88" s="30">
        <v>42838</v>
      </c>
      <c r="B88" s="31" t="s">
        <v>37</v>
      </c>
      <c r="C88" s="31" t="s">
        <v>36</v>
      </c>
      <c r="E88" s="31">
        <v>1</v>
      </c>
      <c r="F88" s="31">
        <v>1</v>
      </c>
      <c r="G88" s="31" t="s">
        <v>15</v>
      </c>
      <c r="H88" s="30">
        <v>42838</v>
      </c>
      <c r="I88" s="30">
        <v>42848</v>
      </c>
      <c r="J88" s="32" t="str">
        <f>IF(Tabelle2[[#This Row],[Bearbeitung]]="erledigt","x",IF(I88&gt;0,$K$1-I88," "))</f>
        <v>x</v>
      </c>
      <c r="K88" s="30" t="s">
        <v>16</v>
      </c>
      <c r="L88" s="31"/>
      <c r="M88" s="30">
        <v>42838</v>
      </c>
      <c r="N88" s="30">
        <v>42831</v>
      </c>
      <c r="O88" s="30">
        <v>42831</v>
      </c>
      <c r="P88" s="30">
        <v>42831</v>
      </c>
      <c r="Q88" s="30">
        <v>42831</v>
      </c>
      <c r="R88" s="30">
        <v>42831</v>
      </c>
      <c r="S88" s="30">
        <v>42831</v>
      </c>
      <c r="T88" s="31"/>
      <c r="U88" s="30" t="str">
        <f>IF(Tabelle2[[#This Row],[Angelegt am]]&gt;0,IF(OR(Tabelle2[[#This Row],[Angebot abgegeben]]&gt;0,Tabelle2[[#This Row],[Anfrage abgelehnt]]&gt;0),"erledigt","offen"),"")</f>
        <v>erledigt</v>
      </c>
      <c r="V88" s="33" t="s">
        <v>67</v>
      </c>
      <c r="W88" s="34" t="s">
        <v>132</v>
      </c>
    </row>
    <row r="89" spans="1:23" x14ac:dyDescent="0.25">
      <c r="A89" s="30">
        <v>42843</v>
      </c>
      <c r="B89" s="31" t="s">
        <v>42</v>
      </c>
      <c r="C89" s="31" t="s">
        <v>35</v>
      </c>
      <c r="D89" s="4" t="s">
        <v>55</v>
      </c>
      <c r="E89" s="31">
        <v>5</v>
      </c>
      <c r="F89" s="31">
        <v>5</v>
      </c>
      <c r="G89" s="31" t="s">
        <v>15</v>
      </c>
      <c r="H89" s="30">
        <v>42843</v>
      </c>
      <c r="I89" s="30">
        <v>42861</v>
      </c>
      <c r="J89" s="32" t="str">
        <f>IF(Tabelle2[[#This Row],[Bearbeitung]]="erledigt","x",IF(I89&gt;0,$K$1-I89," "))</f>
        <v>x</v>
      </c>
      <c r="K89" s="30" t="s">
        <v>34</v>
      </c>
      <c r="L89" s="31"/>
      <c r="M89" s="30">
        <v>42843</v>
      </c>
      <c r="N89" s="30">
        <v>42864</v>
      </c>
      <c r="O89" s="30">
        <v>42864</v>
      </c>
      <c r="P89" s="31"/>
      <c r="Q89" s="31"/>
      <c r="R89" s="30">
        <v>42864</v>
      </c>
      <c r="S89" s="30">
        <v>42887</v>
      </c>
      <c r="T89" s="31"/>
      <c r="U89" s="30" t="str">
        <f>IF(Tabelle2[[#This Row],[Angelegt am]]&gt;0,IF(OR(Tabelle2[[#This Row],[Angebot abgegeben]]&gt;0,Tabelle2[[#This Row],[Anfrage abgelehnt]]&gt;0),"erledigt","offen"),"")</f>
        <v>erledigt</v>
      </c>
      <c r="V89" s="39" t="s">
        <v>149</v>
      </c>
      <c r="W89" s="41" t="s">
        <v>113</v>
      </c>
    </row>
    <row r="90" spans="1:23" x14ac:dyDescent="0.25">
      <c r="A90" s="5">
        <v>42844</v>
      </c>
      <c r="B90" s="4" t="s">
        <v>40</v>
      </c>
      <c r="C90" s="4" t="s">
        <v>35</v>
      </c>
      <c r="D90" s="4" t="s">
        <v>55</v>
      </c>
      <c r="E90" s="4">
        <v>8</v>
      </c>
      <c r="F90" s="4">
        <v>8</v>
      </c>
      <c r="G90" s="4" t="s">
        <v>15</v>
      </c>
      <c r="H90" s="5">
        <v>42844</v>
      </c>
      <c r="I90" s="5">
        <v>42853</v>
      </c>
      <c r="J90" s="14" t="str">
        <f>IF(Tabelle2[[#This Row],[Bearbeitung]]="erledigt","x",IF(I90&gt;0,$K$1-I90," "))</f>
        <v>x</v>
      </c>
      <c r="K90" s="5" t="s">
        <v>16</v>
      </c>
      <c r="M90" s="5">
        <v>42844</v>
      </c>
      <c r="N90" s="5">
        <v>42865</v>
      </c>
      <c r="O90" s="5">
        <v>42865</v>
      </c>
      <c r="P90" s="5">
        <v>42865</v>
      </c>
      <c r="Q90" s="5">
        <v>42878</v>
      </c>
      <c r="R90" s="5">
        <v>42879</v>
      </c>
      <c r="S90" s="5">
        <v>42888</v>
      </c>
      <c r="U90" s="5" t="str">
        <f>IF(Tabelle2[[#This Row],[Angelegt am]]&gt;0,IF(OR(Tabelle2[[#This Row],[Angebot abgegeben]]&gt;0,Tabelle2[[#This Row],[Anfrage abgelehnt]]&gt;0),"erledigt","offen"),"")</f>
        <v>erledigt</v>
      </c>
      <c r="V90" s="25" t="s">
        <v>149</v>
      </c>
      <c r="W90" s="10" t="s">
        <v>41</v>
      </c>
    </row>
    <row r="91" spans="1:23" x14ac:dyDescent="0.25">
      <c r="A91" s="5">
        <v>42873</v>
      </c>
      <c r="B91" s="4" t="s">
        <v>114</v>
      </c>
      <c r="C91" s="4" t="s">
        <v>68</v>
      </c>
      <c r="D91" s="4" t="s">
        <v>49</v>
      </c>
      <c r="E91" s="4">
        <v>2</v>
      </c>
      <c r="F91" s="4">
        <v>2</v>
      </c>
      <c r="G91" s="4" t="s">
        <v>17</v>
      </c>
      <c r="H91" s="5">
        <v>42873</v>
      </c>
      <c r="I91" s="5">
        <v>42877</v>
      </c>
      <c r="J91" s="14" t="str">
        <f>IF(Tabelle2[[#This Row],[Bearbeitung]]="erledigt","x",IF(I91&gt;0,$K$1-I91," "))</f>
        <v>x</v>
      </c>
      <c r="K91" s="5" t="s">
        <v>34</v>
      </c>
      <c r="M91" s="5">
        <v>42873</v>
      </c>
      <c r="N91" s="5">
        <v>42873</v>
      </c>
      <c r="R91" s="5">
        <v>42877</v>
      </c>
      <c r="S91" s="5">
        <v>42879</v>
      </c>
      <c r="U91" s="5" t="str">
        <f>IF(Tabelle2[[#This Row],[Angelegt am]]&gt;0,IF(OR(Tabelle2[[#This Row],[Angebot abgegeben]]&gt;0,Tabelle2[[#This Row],[Anfrage abgelehnt]]&gt;0),"erledigt","offen"),"")</f>
        <v>erledigt</v>
      </c>
      <c r="V91" t="s">
        <v>97</v>
      </c>
      <c r="W91" s="9" t="s">
        <v>115</v>
      </c>
    </row>
    <row r="92" spans="1:23" x14ac:dyDescent="0.25">
      <c r="A92" s="5">
        <v>42879</v>
      </c>
      <c r="B92" s="4" t="s">
        <v>45</v>
      </c>
      <c r="C92" s="4" t="s">
        <v>46</v>
      </c>
      <c r="D92" s="4" t="s">
        <v>49</v>
      </c>
      <c r="E92" s="4">
        <v>1</v>
      </c>
      <c r="F92" s="13" t="s">
        <v>131</v>
      </c>
      <c r="G92" s="4" t="s">
        <v>17</v>
      </c>
      <c r="H92" s="5">
        <v>42879</v>
      </c>
      <c r="I92" s="5">
        <v>42880</v>
      </c>
      <c r="J92" s="14" t="str">
        <f>IF(Tabelle2[[#This Row],[Bearbeitung]]="erledigt","x",IF(I92&gt;0,$K$1-I92," "))</f>
        <v>x</v>
      </c>
      <c r="K92" s="5" t="s">
        <v>34</v>
      </c>
      <c r="M92" s="5">
        <v>42879</v>
      </c>
      <c r="N92" s="5">
        <v>42879</v>
      </c>
      <c r="O92" s="5">
        <v>42879</v>
      </c>
      <c r="P92" s="5"/>
      <c r="R92" s="5">
        <v>42884</v>
      </c>
      <c r="S92" s="5">
        <v>42886</v>
      </c>
      <c r="U92" s="5" t="str">
        <f>IF(Tabelle2[[#This Row],[Angelegt am]]&gt;0,IF(OR(Tabelle2[[#This Row],[Angebot abgegeben]]&gt;0,Tabelle2[[#This Row],[Anfrage abgelehnt]]&gt;0),"erledigt","offen"),"")</f>
        <v>erledigt</v>
      </c>
      <c r="V92" t="s">
        <v>149</v>
      </c>
      <c r="W92" s="9"/>
    </row>
    <row r="93" spans="1:23" x14ac:dyDescent="0.25">
      <c r="A93" s="5">
        <v>42851</v>
      </c>
      <c r="B93" s="4" t="s">
        <v>43</v>
      </c>
      <c r="C93" s="4" t="s">
        <v>44</v>
      </c>
      <c r="D93" s="4" t="s">
        <v>54</v>
      </c>
      <c r="E93" s="4">
        <v>3</v>
      </c>
      <c r="F93" s="4">
        <v>3</v>
      </c>
      <c r="G93" s="4" t="s">
        <v>15</v>
      </c>
      <c r="H93" s="5">
        <v>42851</v>
      </c>
      <c r="I93" s="5">
        <v>42853</v>
      </c>
      <c r="J93" s="14" t="str">
        <f>IF(Tabelle2[[#This Row],[Bearbeitung]]="erledigt","x",IF(I93&gt;0,$K$1-I93," "))</f>
        <v>x</v>
      </c>
      <c r="K93" s="5" t="s">
        <v>34</v>
      </c>
      <c r="M93" s="5">
        <v>42851</v>
      </c>
      <c r="N93" s="5">
        <v>42853</v>
      </c>
      <c r="O93" s="5">
        <v>42853</v>
      </c>
      <c r="R93" s="5">
        <v>42853</v>
      </c>
      <c r="S93" s="5">
        <v>42857</v>
      </c>
      <c r="U93" s="5" t="str">
        <f>IF(Tabelle2[[#This Row],[Angelegt am]]&gt;0,IF(OR(Tabelle2[[#This Row],[Angebot abgegeben]]&gt;0,Tabelle2[[#This Row],[Anfrage abgelehnt]]&gt;0),"erledigt","offen"),"")</f>
        <v>erledigt</v>
      </c>
      <c r="V93" t="s">
        <v>67</v>
      </c>
      <c r="W93" s="9" t="s">
        <v>112</v>
      </c>
    </row>
    <row r="94" spans="1:23" x14ac:dyDescent="0.25">
      <c r="A94" s="5">
        <v>42866</v>
      </c>
      <c r="B94" s="4" t="s">
        <v>98</v>
      </c>
      <c r="C94" s="4" t="s">
        <v>35</v>
      </c>
      <c r="D94" s="4" t="s">
        <v>55</v>
      </c>
      <c r="E94" s="4">
        <v>1</v>
      </c>
      <c r="F94" s="4">
        <v>1</v>
      </c>
      <c r="G94" s="4" t="s">
        <v>15</v>
      </c>
      <c r="H94" s="5">
        <v>42860</v>
      </c>
      <c r="I94" s="5">
        <v>42874</v>
      </c>
      <c r="J94" s="14" t="str">
        <f>IF(Tabelle2[[#This Row],[Bearbeitung]]="erledigt","x",IF(I94&gt;0,$K$1-I94," "))</f>
        <v>x</v>
      </c>
      <c r="K94" s="5" t="s">
        <v>16</v>
      </c>
      <c r="M94" s="5">
        <v>42866</v>
      </c>
      <c r="N94" s="23">
        <v>42866</v>
      </c>
      <c r="O94" s="23">
        <v>42870</v>
      </c>
      <c r="P94" s="5">
        <v>42870</v>
      </c>
      <c r="Q94" s="5">
        <v>42878</v>
      </c>
      <c r="R94" s="5">
        <v>42878</v>
      </c>
      <c r="S94" s="5">
        <v>42895</v>
      </c>
      <c r="U94" s="5" t="str">
        <f>IF(Tabelle2[[#This Row],[Angelegt am]]&gt;0,IF(OR(Tabelle2[[#This Row],[Angebot abgegeben]]&gt;0,Tabelle2[[#This Row],[Anfrage abgelehnt]]&gt;0),"erledigt","offen"),"")</f>
        <v>erledigt</v>
      </c>
      <c r="V94" t="s">
        <v>157</v>
      </c>
      <c r="W94" s="9" t="s">
        <v>162</v>
      </c>
    </row>
    <row r="95" spans="1:23" x14ac:dyDescent="0.25">
      <c r="A95" s="30">
        <v>42857</v>
      </c>
      <c r="B95" s="31" t="s">
        <v>69</v>
      </c>
      <c r="C95" s="31" t="s">
        <v>68</v>
      </c>
      <c r="D95" s="4" t="s">
        <v>49</v>
      </c>
      <c r="E95" s="31">
        <v>2</v>
      </c>
      <c r="F95" s="31">
        <v>2</v>
      </c>
      <c r="G95" s="31" t="s">
        <v>17</v>
      </c>
      <c r="H95" s="30">
        <v>42857</v>
      </c>
      <c r="I95" s="30">
        <v>42857</v>
      </c>
      <c r="J95" s="32" t="str">
        <f>IF(Tabelle2[[#This Row],[Bearbeitung]]="erledigt","x",IF(I95&gt;0,$K$1-I95," "))</f>
        <v>x</v>
      </c>
      <c r="K95" s="30" t="s">
        <v>34</v>
      </c>
      <c r="L95" s="31"/>
      <c r="M95" s="30">
        <v>42857</v>
      </c>
      <c r="N95" s="30">
        <v>42857</v>
      </c>
      <c r="O95" s="31"/>
      <c r="P95" s="31"/>
      <c r="Q95" s="31"/>
      <c r="R95" s="30">
        <v>42857</v>
      </c>
      <c r="S95" s="30">
        <v>42858</v>
      </c>
      <c r="T95" s="31"/>
      <c r="U95" s="30" t="str">
        <f>IF(Tabelle2[[#This Row],[Angelegt am]]&gt;0,IF(OR(Tabelle2[[#This Row],[Angebot abgegeben]]&gt;0,Tabelle2[[#This Row],[Anfrage abgelehnt]]&gt;0),"erledigt","offen"),"")</f>
        <v>erledigt</v>
      </c>
      <c r="V95" s="33" t="s">
        <v>97</v>
      </c>
      <c r="W95" s="34"/>
    </row>
    <row r="96" spans="1:23" x14ac:dyDescent="0.25">
      <c r="A96" s="30">
        <v>42858</v>
      </c>
      <c r="B96" s="31" t="s">
        <v>77</v>
      </c>
      <c r="C96" s="31" t="s">
        <v>46</v>
      </c>
      <c r="D96" s="4" t="s">
        <v>49</v>
      </c>
      <c r="E96" s="31">
        <v>1</v>
      </c>
      <c r="F96" s="31">
        <v>1</v>
      </c>
      <c r="G96" s="31" t="s">
        <v>17</v>
      </c>
      <c r="H96" s="30">
        <v>42858</v>
      </c>
      <c r="I96" s="30">
        <v>42864</v>
      </c>
      <c r="J96" s="32" t="str">
        <f>IF(Tabelle2[[#This Row],[Bearbeitung]]="erledigt","x",IF(I96&gt;0,$K$1-I96," "))</f>
        <v>x</v>
      </c>
      <c r="K96" s="30" t="s">
        <v>34</v>
      </c>
      <c r="L96" s="31"/>
      <c r="M96" s="30">
        <v>42858</v>
      </c>
      <c r="N96" s="30">
        <v>42859</v>
      </c>
      <c r="O96" s="31"/>
      <c r="P96" s="31"/>
      <c r="Q96" s="31"/>
      <c r="R96" s="30">
        <v>42864</v>
      </c>
      <c r="S96" s="30">
        <v>42867</v>
      </c>
      <c r="T96" s="31"/>
      <c r="U96" s="30" t="str">
        <f>IF(Tabelle2[[#This Row],[Angelegt am]]&gt;0,IF(OR(Tabelle2[[#This Row],[Angebot abgegeben]]&gt;0,Tabelle2[[#This Row],[Anfrage abgelehnt]]&gt;0),"erledigt","offen"),"")</f>
        <v>erledigt</v>
      </c>
      <c r="V96" s="33" t="s">
        <v>67</v>
      </c>
      <c r="W96" s="34"/>
    </row>
    <row r="97" spans="1:23" x14ac:dyDescent="0.25">
      <c r="A97" s="5">
        <v>42863</v>
      </c>
      <c r="B97" s="4" t="s">
        <v>89</v>
      </c>
      <c r="C97" s="4" t="s">
        <v>46</v>
      </c>
      <c r="D97" s="4" t="s">
        <v>49</v>
      </c>
      <c r="E97" s="4">
        <v>2</v>
      </c>
      <c r="F97" s="4">
        <v>6</v>
      </c>
      <c r="G97" s="4" t="s">
        <v>17</v>
      </c>
      <c r="H97" s="5">
        <v>42863</v>
      </c>
      <c r="I97" s="5">
        <v>42872</v>
      </c>
      <c r="J97" s="14" t="str">
        <f>IF(Tabelle2[[#This Row],[Bearbeitung]]="erledigt","x",IF(I97&gt;0,$K$1-I97," "))</f>
        <v>x</v>
      </c>
      <c r="K97" s="5" t="s">
        <v>34</v>
      </c>
      <c r="M97" s="5">
        <v>42863</v>
      </c>
      <c r="N97" s="5">
        <v>42864</v>
      </c>
      <c r="O97" s="5">
        <v>42864</v>
      </c>
      <c r="R97" s="5">
        <v>42864</v>
      </c>
      <c r="S97" s="5">
        <v>42867</v>
      </c>
      <c r="U97" s="5" t="str">
        <f>IF(Tabelle2[[#This Row],[Angelegt am]]&gt;0,IF(OR(Tabelle2[[#This Row],[Angebot abgegeben]]&gt;0,Tabelle2[[#This Row],[Anfrage abgelehnt]]&gt;0),"erledigt","offen"),"")</f>
        <v>erledigt</v>
      </c>
      <c r="V97" t="s">
        <v>67</v>
      </c>
      <c r="W97" s="9"/>
    </row>
    <row r="98" spans="1:23" x14ac:dyDescent="0.25">
      <c r="A98" s="5">
        <v>42866</v>
      </c>
      <c r="B98" s="4" t="s">
        <v>99</v>
      </c>
      <c r="C98" s="4" t="s">
        <v>14</v>
      </c>
      <c r="D98" s="4" t="s">
        <v>49</v>
      </c>
      <c r="E98" s="4">
        <v>2</v>
      </c>
      <c r="F98" s="4">
        <v>4</v>
      </c>
      <c r="G98" s="4" t="s">
        <v>15</v>
      </c>
      <c r="H98" s="5">
        <v>42859</v>
      </c>
      <c r="I98" s="5">
        <v>42872</v>
      </c>
      <c r="J98" s="14" t="str">
        <f>IF(Tabelle2[[#This Row],[Bearbeitung]]="erledigt","x",IF(I98&gt;0,$K$1-I98," "))</f>
        <v>x</v>
      </c>
      <c r="K98" s="5" t="s">
        <v>34</v>
      </c>
      <c r="M98" s="23">
        <v>42865</v>
      </c>
      <c r="N98" s="23">
        <v>42870</v>
      </c>
      <c r="O98" s="23">
        <v>42870</v>
      </c>
      <c r="R98" s="5">
        <v>42871</v>
      </c>
      <c r="S98" s="5">
        <v>42873</v>
      </c>
      <c r="U98" s="5" t="str">
        <f>IF(Tabelle2[[#This Row],[Angelegt am]]&gt;0,IF(OR(Tabelle2[[#This Row],[Angebot abgegeben]]&gt;0,Tabelle2[[#This Row],[Anfrage abgelehnt]]&gt;0),"erledigt","offen"),"")</f>
        <v>erledigt</v>
      </c>
      <c r="V98" t="s">
        <v>67</v>
      </c>
      <c r="W98" s="9"/>
    </row>
    <row r="99" spans="1:23" x14ac:dyDescent="0.25">
      <c r="A99" s="5">
        <v>42870</v>
      </c>
      <c r="B99" s="4" t="s">
        <v>106</v>
      </c>
      <c r="C99" s="4" t="s">
        <v>20</v>
      </c>
      <c r="D99" s="4" t="s">
        <v>54</v>
      </c>
      <c r="E99" s="4">
        <v>1</v>
      </c>
      <c r="F99" s="4">
        <v>2</v>
      </c>
      <c r="G99" s="4" t="s">
        <v>17</v>
      </c>
      <c r="H99" s="5">
        <v>42870</v>
      </c>
      <c r="I99" s="5">
        <v>42874</v>
      </c>
      <c r="J99" s="14" t="str">
        <f>IF(Tabelle2[[#This Row],[Bearbeitung]]="erledigt","x",IF(I99&gt;0,$K$1-I99," "))</f>
        <v>x</v>
      </c>
      <c r="K99" s="5" t="s">
        <v>34</v>
      </c>
      <c r="M99" s="5">
        <v>42870</v>
      </c>
      <c r="N99" s="5">
        <v>42872</v>
      </c>
      <c r="R99" s="5"/>
      <c r="T99" s="5">
        <v>42873</v>
      </c>
      <c r="U99" s="5" t="str">
        <f>IF(Tabelle2[[#This Row],[Angelegt am]]&gt;0,IF(OR(Tabelle2[[#This Row],[Angebot abgegeben]]&gt;0,Tabelle2[[#This Row],[Anfrage abgelehnt]]&gt;0),"erledigt","offen"),"")</f>
        <v>erledigt</v>
      </c>
      <c r="W99" s="9" t="s">
        <v>153</v>
      </c>
    </row>
    <row r="100" spans="1:23" x14ac:dyDescent="0.25">
      <c r="A100" s="30">
        <v>42908</v>
      </c>
      <c r="B100" s="31" t="s">
        <v>180</v>
      </c>
      <c r="C100" s="35" t="s">
        <v>30</v>
      </c>
      <c r="D100" s="4" t="s">
        <v>55</v>
      </c>
      <c r="E100" s="31">
        <v>2</v>
      </c>
      <c r="F100" s="31">
        <v>2</v>
      </c>
      <c r="G100" s="31" t="s">
        <v>26</v>
      </c>
      <c r="H100" s="30">
        <v>42908</v>
      </c>
      <c r="I100" s="30">
        <v>42912</v>
      </c>
      <c r="J100" s="32" t="str">
        <f>IF(Tabelle2[[#This Row],[Bearbeitung]]="erledigt","x",IF(I100&gt;0,$K$1-I100," "))</f>
        <v>x</v>
      </c>
      <c r="K100" s="30" t="s">
        <v>16</v>
      </c>
      <c r="L100" s="31"/>
      <c r="M100" s="30">
        <v>42908</v>
      </c>
      <c r="N100" s="30">
        <v>42912</v>
      </c>
      <c r="O100" s="30">
        <v>42912</v>
      </c>
      <c r="P100" s="30">
        <v>42913</v>
      </c>
      <c r="Q100" s="30"/>
      <c r="R100" s="30">
        <v>42913</v>
      </c>
      <c r="S100" s="30">
        <v>42914</v>
      </c>
      <c r="T100" s="31"/>
      <c r="U100" s="30" t="str">
        <f>IF(Tabelle2[[#This Row],[Angelegt am]]&gt;0,IF(OR(Tabelle2[[#This Row],[Angebot abgegeben]]&gt;0,Tabelle2[[#This Row],[Anfrage abgelehnt]]&gt;0),"erledigt","offen"),"")</f>
        <v>erledigt</v>
      </c>
      <c r="V100" s="33" t="s">
        <v>78</v>
      </c>
      <c r="W100" s="34" t="s">
        <v>184</v>
      </c>
    </row>
    <row r="101" spans="1:23" x14ac:dyDescent="0.25">
      <c r="A101" s="5">
        <v>42871</v>
      </c>
      <c r="B101" s="4" t="s">
        <v>109</v>
      </c>
      <c r="C101" s="4" t="s">
        <v>35</v>
      </c>
      <c r="D101" s="4" t="s">
        <v>55</v>
      </c>
      <c r="E101" s="4">
        <v>4</v>
      </c>
      <c r="F101" s="4">
        <v>8</v>
      </c>
      <c r="G101" s="4" t="s">
        <v>15</v>
      </c>
      <c r="H101" s="5">
        <v>42870</v>
      </c>
      <c r="I101" s="5">
        <v>42882</v>
      </c>
      <c r="J101" s="14" t="str">
        <f>IF(Tabelle2[[#This Row],[Bearbeitung]]="erledigt","x",IF(I101&gt;0,$K$1-I101," "))</f>
        <v>x</v>
      </c>
      <c r="K101" s="5" t="s">
        <v>16</v>
      </c>
      <c r="M101" s="5">
        <v>42871</v>
      </c>
      <c r="N101" s="5">
        <v>42885</v>
      </c>
      <c r="O101" s="5">
        <v>42885</v>
      </c>
      <c r="P101" s="5">
        <v>42892</v>
      </c>
      <c r="Q101" s="5">
        <v>42892</v>
      </c>
      <c r="R101" s="5">
        <v>42892</v>
      </c>
      <c r="S101" s="5">
        <v>42893</v>
      </c>
      <c r="U101" s="5" t="str">
        <f>IF(Tabelle2[[#This Row],[Angelegt am]]&gt;0,IF(OR(Tabelle2[[#This Row],[Angebot abgegeben]]&gt;0,Tabelle2[[#This Row],[Anfrage abgelehnt]]&gt;0),"erledigt","offen"),"")</f>
        <v>erledigt</v>
      </c>
      <c r="V101" t="s">
        <v>157</v>
      </c>
      <c r="W101" s="9" t="s">
        <v>145</v>
      </c>
    </row>
    <row r="102" spans="1:23" x14ac:dyDescent="0.25">
      <c r="A102" s="5">
        <v>42871</v>
      </c>
      <c r="B102" s="4" t="s">
        <v>111</v>
      </c>
      <c r="C102" s="4" t="s">
        <v>46</v>
      </c>
      <c r="D102" s="4" t="s">
        <v>49</v>
      </c>
      <c r="E102" s="4">
        <v>2</v>
      </c>
      <c r="F102" s="4">
        <v>2</v>
      </c>
      <c r="G102" s="4" t="s">
        <v>17</v>
      </c>
      <c r="H102" s="5">
        <v>42871</v>
      </c>
      <c r="I102" s="5">
        <v>42877</v>
      </c>
      <c r="J102" s="14" t="str">
        <f>IF(Tabelle2[[#This Row],[Bearbeitung]]="erledigt","x",IF(I102&gt;0,$K$1-I102," "))</f>
        <v>x</v>
      </c>
      <c r="K102" s="5" t="s">
        <v>34</v>
      </c>
      <c r="M102" s="5">
        <v>42871</v>
      </c>
      <c r="N102" s="5">
        <v>42884</v>
      </c>
      <c r="O102" s="5">
        <v>42884</v>
      </c>
      <c r="R102" s="5">
        <v>42885</v>
      </c>
      <c r="S102" s="5">
        <v>42892</v>
      </c>
      <c r="U102" s="5" t="str">
        <f>IF(Tabelle2[[#This Row],[Angelegt am]]&gt;0,IF(OR(Tabelle2[[#This Row],[Angebot abgegeben]]&gt;0,Tabelle2[[#This Row],[Anfrage abgelehnt]]&gt;0),"erledigt","offen"),"")</f>
        <v>erledigt</v>
      </c>
      <c r="V102" t="s">
        <v>78</v>
      </c>
      <c r="W102" s="9" t="s">
        <v>146</v>
      </c>
    </row>
    <row r="103" spans="1:23" x14ac:dyDescent="0.25">
      <c r="A103" s="5">
        <v>42878</v>
      </c>
      <c r="B103" s="4" t="s">
        <v>118</v>
      </c>
      <c r="C103" s="4" t="s">
        <v>20</v>
      </c>
      <c r="D103" s="4" t="s">
        <v>54</v>
      </c>
      <c r="E103" s="4">
        <v>1</v>
      </c>
      <c r="F103" s="4">
        <v>2</v>
      </c>
      <c r="G103" s="4" t="s">
        <v>17</v>
      </c>
      <c r="H103" s="5">
        <v>42878</v>
      </c>
      <c r="I103" s="5">
        <v>42878</v>
      </c>
      <c r="J103" s="14" t="str">
        <f>IF(Tabelle2[[#This Row],[Bearbeitung]]="erledigt","x",IF(I103&gt;0,$K$1-I103," "))</f>
        <v>x</v>
      </c>
      <c r="K103" s="5" t="s">
        <v>34</v>
      </c>
      <c r="M103" s="5">
        <v>42878</v>
      </c>
      <c r="N103" s="5">
        <v>42878</v>
      </c>
      <c r="O103" s="5">
        <v>42878</v>
      </c>
      <c r="R103" s="5">
        <v>42878</v>
      </c>
      <c r="S103" s="5">
        <v>42878</v>
      </c>
      <c r="U103" s="5" t="str">
        <f>IF(Tabelle2[[#This Row],[Angelegt am]]&gt;0,IF(OR(Tabelle2[[#This Row],[Angebot abgegeben]]&gt;0,Tabelle2[[#This Row],[Anfrage abgelehnt]]&gt;0),"erledigt","offen"),"")</f>
        <v>erledigt</v>
      </c>
      <c r="V103" t="s">
        <v>78</v>
      </c>
      <c r="W103" s="9" t="s">
        <v>124</v>
      </c>
    </row>
    <row r="104" spans="1:23" x14ac:dyDescent="0.25">
      <c r="A104" s="5">
        <v>42873</v>
      </c>
      <c r="B104" s="4" t="s">
        <v>118</v>
      </c>
      <c r="C104" s="4" t="s">
        <v>20</v>
      </c>
      <c r="D104" s="4" t="s">
        <v>54</v>
      </c>
      <c r="E104" s="4">
        <v>1</v>
      </c>
      <c r="F104" s="4">
        <v>2</v>
      </c>
      <c r="G104" s="4" t="s">
        <v>17</v>
      </c>
      <c r="H104" s="5">
        <v>42873</v>
      </c>
      <c r="I104" s="5">
        <v>42877</v>
      </c>
      <c r="J104" s="14" t="str">
        <f>IF(Tabelle2[[#This Row],[Bearbeitung]]="erledigt","x",IF(I104&gt;0,$K$1-I104," "))</f>
        <v>x</v>
      </c>
      <c r="K104" s="5" t="s">
        <v>34</v>
      </c>
      <c r="M104" s="5">
        <v>42873</v>
      </c>
      <c r="N104" s="5">
        <v>42873</v>
      </c>
      <c r="R104" s="5">
        <v>42873</v>
      </c>
      <c r="S104" s="5">
        <v>42877</v>
      </c>
      <c r="U104" s="5" t="str">
        <f>IF(Tabelle2[[#This Row],[Angelegt am]]&gt;0,IF(OR(Tabelle2[[#This Row],[Angebot abgegeben]]&gt;0,Tabelle2[[#This Row],[Anfrage abgelehnt]]&gt;0),"erledigt","offen"),"")</f>
        <v>erledigt</v>
      </c>
      <c r="V104" t="s">
        <v>127</v>
      </c>
      <c r="W104" s="9" t="s">
        <v>119</v>
      </c>
    </row>
    <row r="105" spans="1:23" x14ac:dyDescent="0.25">
      <c r="A105" s="5">
        <v>42879</v>
      </c>
      <c r="B105" s="4" t="s">
        <v>130</v>
      </c>
      <c r="C105" s="4" t="s">
        <v>68</v>
      </c>
      <c r="D105" s="4" t="s">
        <v>49</v>
      </c>
      <c r="E105" s="4">
        <v>2</v>
      </c>
      <c r="F105" s="4">
        <v>2</v>
      </c>
      <c r="G105" s="4" t="s">
        <v>17</v>
      </c>
      <c r="H105" s="5">
        <v>42879</v>
      </c>
      <c r="I105" s="5">
        <v>42886</v>
      </c>
      <c r="J105" s="14" t="str">
        <f>IF(Tabelle2[[#This Row],[Bearbeitung]]="erledigt","x",IF(I105&gt;0,$K$1-I105," "))</f>
        <v>x</v>
      </c>
      <c r="K105" s="5" t="s">
        <v>34</v>
      </c>
      <c r="M105" s="5">
        <v>42879</v>
      </c>
      <c r="N105" s="5">
        <v>42879</v>
      </c>
      <c r="R105" s="5">
        <v>42885</v>
      </c>
      <c r="S105" s="5">
        <v>42885</v>
      </c>
      <c r="U105" s="5" t="str">
        <f>IF(Tabelle2[[#This Row],[Angelegt am]]&gt;0,IF(OR(Tabelle2[[#This Row],[Angebot abgegeben]]&gt;0,Tabelle2[[#This Row],[Anfrage abgelehnt]]&gt;0),"erledigt","offen"),"")</f>
        <v>erledigt</v>
      </c>
      <c r="V105" t="s">
        <v>97</v>
      </c>
      <c r="W105" s="9"/>
    </row>
    <row r="106" spans="1:23" x14ac:dyDescent="0.25">
      <c r="A106" s="30">
        <v>42886</v>
      </c>
      <c r="B106" s="31" t="s">
        <v>154</v>
      </c>
      <c r="C106" s="31" t="s">
        <v>14</v>
      </c>
      <c r="D106" s="4" t="s">
        <v>49</v>
      </c>
      <c r="E106" s="31">
        <v>1</v>
      </c>
      <c r="F106" s="31">
        <v>1</v>
      </c>
      <c r="G106" s="31" t="s">
        <v>15</v>
      </c>
      <c r="H106" s="30">
        <v>42886</v>
      </c>
      <c r="I106" s="30">
        <v>42902</v>
      </c>
      <c r="J106" s="32" t="s">
        <v>155</v>
      </c>
      <c r="K106" s="30" t="s">
        <v>34</v>
      </c>
      <c r="L106" s="31"/>
      <c r="M106" s="30">
        <v>42886</v>
      </c>
      <c r="N106" s="30">
        <v>42893</v>
      </c>
      <c r="O106" s="30">
        <v>42893</v>
      </c>
      <c r="P106" s="30"/>
      <c r="Q106" s="30"/>
      <c r="R106" s="30">
        <v>42893</v>
      </c>
      <c r="S106" s="30">
        <v>42894</v>
      </c>
      <c r="T106" s="31"/>
      <c r="U106" s="30" t="s">
        <v>161</v>
      </c>
      <c r="V106" s="33" t="s">
        <v>157</v>
      </c>
      <c r="W106" s="34" t="s">
        <v>156</v>
      </c>
    </row>
    <row r="107" spans="1:23" x14ac:dyDescent="0.25">
      <c r="A107" s="5">
        <v>42894</v>
      </c>
      <c r="B107" s="4" t="s">
        <v>151</v>
      </c>
      <c r="C107" s="4" t="s">
        <v>158</v>
      </c>
      <c r="D107" s="4" t="s">
        <v>49</v>
      </c>
      <c r="E107" s="4">
        <v>1</v>
      </c>
      <c r="F107" s="4">
        <v>1</v>
      </c>
      <c r="G107" s="4" t="s">
        <v>17</v>
      </c>
      <c r="H107" s="5">
        <v>42893</v>
      </c>
      <c r="I107" s="5">
        <v>42899</v>
      </c>
      <c r="J107" s="14" t="str">
        <f>IF(Tabelle2[[#This Row],[Bearbeitung]]="erledigt","x",IF(I107&gt;0,$K$1-I107," "))</f>
        <v>x</v>
      </c>
      <c r="K107" s="5" t="s">
        <v>34</v>
      </c>
      <c r="M107" s="5">
        <v>42894</v>
      </c>
      <c r="N107" s="5">
        <v>42893</v>
      </c>
      <c r="O107" s="5">
        <v>42893</v>
      </c>
      <c r="R107" s="5">
        <v>42894</v>
      </c>
      <c r="S107" s="5">
        <v>42895</v>
      </c>
      <c r="U107" s="5" t="str">
        <f>IF(Tabelle2[[#This Row],[Angelegt am]]&gt;0,IF(OR(Tabelle2[[#This Row],[Angebot abgegeben]]&gt;0,Tabelle2[[#This Row],[Anfrage abgelehnt]]&gt;0),"erledigt","offen"),"")</f>
        <v>erledigt</v>
      </c>
      <c r="V107" t="s">
        <v>97</v>
      </c>
      <c r="W107" s="9"/>
    </row>
    <row r="108" spans="1:23" x14ac:dyDescent="0.25">
      <c r="A108" s="5">
        <v>42900</v>
      </c>
      <c r="B108" s="4" t="s">
        <v>164</v>
      </c>
      <c r="C108" s="4" t="s">
        <v>68</v>
      </c>
      <c r="D108" s="4" t="s">
        <v>49</v>
      </c>
      <c r="E108" s="4">
        <v>1</v>
      </c>
      <c r="F108" s="4">
        <v>1</v>
      </c>
      <c r="G108" s="4" t="s">
        <v>17</v>
      </c>
      <c r="H108" s="5">
        <v>42900</v>
      </c>
      <c r="I108" s="5">
        <v>42906</v>
      </c>
      <c r="J108" s="14" t="str">
        <f>IF(Tabelle2[[#This Row],[Bearbeitung]]="erledigt","x",IF(I108&gt;0,$K$1-I108," "))</f>
        <v>x</v>
      </c>
      <c r="K108" s="5" t="s">
        <v>34</v>
      </c>
      <c r="M108" s="5">
        <v>42900</v>
      </c>
      <c r="N108" s="5">
        <v>42905</v>
      </c>
      <c r="R108" s="5">
        <v>42906</v>
      </c>
      <c r="S108" s="5">
        <v>42907</v>
      </c>
      <c r="U108" s="5" t="str">
        <f>IF(Tabelle2[[#This Row],[Angelegt am]]&gt;0,IF(OR(Tabelle2[[#This Row],[Angebot abgegeben]]&gt;0,Tabelle2[[#This Row],[Anfrage abgelehnt]]&gt;0),"erledigt","offen"),"")</f>
        <v>erledigt</v>
      </c>
      <c r="V108" t="s">
        <v>97</v>
      </c>
    </row>
    <row r="109" spans="1:23" x14ac:dyDescent="0.25">
      <c r="A109" s="23">
        <v>42892</v>
      </c>
      <c r="B109" s="24" t="s">
        <v>150</v>
      </c>
      <c r="C109" s="24" t="s">
        <v>20</v>
      </c>
      <c r="D109" s="24" t="s">
        <v>54</v>
      </c>
      <c r="E109" s="24">
        <v>1</v>
      </c>
      <c r="F109" s="24">
        <v>2</v>
      </c>
      <c r="G109" s="24" t="s">
        <v>17</v>
      </c>
      <c r="H109" s="23">
        <v>42892</v>
      </c>
      <c r="I109" s="23">
        <v>42895</v>
      </c>
      <c r="J109" s="14" t="str">
        <f>IF(Tabelle2[[#This Row],[Bearbeitung]]="erledigt","x",IF(I109&gt;0,$K$1-I109," "))</f>
        <v>x</v>
      </c>
      <c r="K109" s="5" t="s">
        <v>34</v>
      </c>
      <c r="M109" s="5">
        <v>42892</v>
      </c>
      <c r="N109" s="5"/>
      <c r="O109" s="5"/>
      <c r="R109" s="5"/>
      <c r="S109" s="5"/>
      <c r="T109" s="5">
        <v>42894</v>
      </c>
      <c r="U109" s="5" t="str">
        <f>IF(Tabelle2[[#This Row],[Angelegt am]]&gt;0,IF(OR(Tabelle2[[#This Row],[Angebot abgegeben]]&gt;0,Tabelle2[[#This Row],[Anfrage abgelehnt]]&gt;0),"erledigt","offen"),"")</f>
        <v>erledigt</v>
      </c>
      <c r="W109" s="9" t="s">
        <v>160</v>
      </c>
    </row>
    <row r="110" spans="1:23" x14ac:dyDescent="0.25">
      <c r="J110" s="14" t="str">
        <f>IF(Tabelle2[[#This Row],[Bearbeitung]]="erledigt","x",IF(I110&gt;0,$K$1-I110," "))</f>
        <v xml:space="preserve"> </v>
      </c>
      <c r="M110" s="5"/>
      <c r="N110" s="5"/>
      <c r="O110" s="5"/>
      <c r="R110" s="5"/>
      <c r="S110" s="5"/>
      <c r="U110" s="5" t="str">
        <f>IF(Tabelle2[[#This Row],[Angelegt am]]&gt;0,IF(OR(Tabelle2[[#This Row],[Angebot abgegeben]]&gt;0,Tabelle2[[#This Row],[Anfrage abgelehnt]]&gt;0),"erledigt","offen"),"")</f>
        <v/>
      </c>
      <c r="W110" s="9"/>
    </row>
    <row r="111" spans="1:23" x14ac:dyDescent="0.25">
      <c r="J111" s="14" t="str">
        <f>IF(Tabelle2[[#This Row],[Bearbeitung]]="erledigt","x",IF(I111&gt;0,$K$1-I111," "))</f>
        <v xml:space="preserve"> </v>
      </c>
      <c r="M111" s="5"/>
      <c r="N111" s="5"/>
      <c r="O111" s="5"/>
      <c r="R111" s="5"/>
      <c r="S111" s="5"/>
      <c r="U111" s="5" t="str">
        <f>IF(Tabelle2[[#This Row],[Angelegt am]]&gt;0,IF(OR(Tabelle2[[#This Row],[Angebot abgegeben]]&gt;0,Tabelle2[[#This Row],[Anfrage abgelehnt]]&gt;0),"erledigt","offen"),"")</f>
        <v/>
      </c>
      <c r="W111" s="9"/>
    </row>
    <row r="112" spans="1:23" x14ac:dyDescent="0.25">
      <c r="J112" s="14" t="str">
        <f>IF(Tabelle2[[#This Row],[Bearbeitung]]="erledigt","x",IF(I112&gt;0,$K$1-I112," "))</f>
        <v xml:space="preserve"> </v>
      </c>
      <c r="M112" s="5"/>
      <c r="N112" s="5"/>
      <c r="O112" s="5"/>
      <c r="R112" s="5"/>
      <c r="S112" s="5"/>
      <c r="U112" s="5" t="str">
        <f>IF(Tabelle2[[#This Row],[Angelegt am]]&gt;0,IF(OR(Tabelle2[[#This Row],[Angebot abgegeben]]&gt;0,Tabelle2[[#This Row],[Anfrage abgelehnt]]&gt;0),"erledigt","offen"),"")</f>
        <v/>
      </c>
      <c r="W112" s="9"/>
    </row>
    <row r="113" spans="10:23" x14ac:dyDescent="0.25">
      <c r="J113" s="14" t="str">
        <f>IF(Tabelle2[[#This Row],[Bearbeitung]]="erledigt","x",IF(I113&gt;0,$K$1-I113," "))</f>
        <v xml:space="preserve"> </v>
      </c>
      <c r="M113" s="5"/>
      <c r="N113" s="5"/>
      <c r="O113" s="5"/>
      <c r="R113" s="5"/>
      <c r="S113" s="5"/>
      <c r="U113" s="5" t="str">
        <f>IF(Tabelle2[[#This Row],[Angelegt am]]&gt;0,IF(OR(Tabelle2[[#This Row],[Angebot abgegeben]]&gt;0,Tabelle2[[#This Row],[Anfrage abgelehnt]]&gt;0),"erledigt","offen"),"")</f>
        <v/>
      </c>
      <c r="W113" s="9"/>
    </row>
    <row r="114" spans="10:23" x14ac:dyDescent="0.25">
      <c r="J114" s="14" t="str">
        <f>IF(Tabelle2[[#This Row],[Bearbeitung]]="erledigt","x",IF(I114&gt;0,$K$1-I114," "))</f>
        <v xml:space="preserve"> </v>
      </c>
      <c r="M114" s="5"/>
      <c r="N114" s="5"/>
      <c r="O114" s="5"/>
      <c r="R114" s="5"/>
      <c r="S114" s="5"/>
      <c r="U114" s="5" t="str">
        <f>IF(Tabelle2[[#This Row],[Angelegt am]]&gt;0,IF(OR(Tabelle2[[#This Row],[Angebot abgegeben]]&gt;0,Tabelle2[[#This Row],[Anfrage abgelehnt]]&gt;0),"erledigt","offen"),"")</f>
        <v/>
      </c>
      <c r="W114" s="9"/>
    </row>
    <row r="115" spans="10:23" x14ac:dyDescent="0.25">
      <c r="J115" s="14" t="str">
        <f>IF(Tabelle2[[#This Row],[Bearbeitung]]="erledigt","x",IF(I115&gt;0,$K$1-I115," "))</f>
        <v xml:space="preserve"> </v>
      </c>
      <c r="M115" s="5"/>
      <c r="N115" s="5"/>
      <c r="O115" s="5"/>
      <c r="R115" s="5"/>
      <c r="S115" s="5"/>
      <c r="U115" s="5" t="str">
        <f>IF(Tabelle2[[#This Row],[Angelegt am]]&gt;0,IF(OR(Tabelle2[[#This Row],[Angebot abgegeben]]&gt;0,Tabelle2[[#This Row],[Anfrage abgelehnt]]&gt;0),"erledigt","offen"),"")</f>
        <v/>
      </c>
      <c r="W115" s="9"/>
    </row>
    <row r="116" spans="10:23" x14ac:dyDescent="0.25">
      <c r="J116" s="14" t="str">
        <f>IF(Tabelle2[[#This Row],[Bearbeitung]]="erledigt","x",IF(I116&gt;0,$K$1-I116," "))</f>
        <v xml:space="preserve"> </v>
      </c>
      <c r="M116" s="5"/>
      <c r="N116" s="5"/>
      <c r="O116" s="5"/>
      <c r="R116" s="5"/>
      <c r="S116" s="5"/>
      <c r="U116" s="5" t="str">
        <f>IF(Tabelle2[[#This Row],[Angelegt am]]&gt;0,IF(OR(Tabelle2[[#This Row],[Angebot abgegeben]]&gt;0,Tabelle2[[#This Row],[Anfrage abgelehnt]]&gt;0),"erledigt","offen"),"")</f>
        <v/>
      </c>
      <c r="W116" s="9"/>
    </row>
    <row r="117" spans="10:23" x14ac:dyDescent="0.25">
      <c r="J117" s="14" t="str">
        <f>IF(Tabelle2[[#This Row],[Bearbeitung]]="erledigt","x",IF(I117&gt;0,$K$1-I117," "))</f>
        <v xml:space="preserve"> </v>
      </c>
      <c r="M117" s="5"/>
      <c r="N117" s="5"/>
      <c r="O117" s="5"/>
      <c r="R117" s="5"/>
      <c r="S117" s="5"/>
      <c r="U117" s="5" t="str">
        <f>IF(Tabelle2[[#This Row],[Angelegt am]]&gt;0,IF(OR(Tabelle2[[#This Row],[Angebot abgegeben]]&gt;0,Tabelle2[[#This Row],[Anfrage abgelehnt]]&gt;0),"erledigt","offen"),"")</f>
        <v/>
      </c>
      <c r="W117" s="9"/>
    </row>
    <row r="118" spans="10:23" x14ac:dyDescent="0.25">
      <c r="J118" s="14" t="str">
        <f>IF(Tabelle2[[#This Row],[Bearbeitung]]="erledigt","x",IF(I118&gt;0,$K$1-I118," "))</f>
        <v xml:space="preserve"> </v>
      </c>
      <c r="M118" s="5"/>
      <c r="N118" s="5"/>
      <c r="O118" s="5"/>
      <c r="R118" s="5"/>
      <c r="S118" s="5"/>
      <c r="U118" s="5" t="str">
        <f>IF(Tabelle2[[#This Row],[Angelegt am]]&gt;0,IF(OR(Tabelle2[[#This Row],[Angebot abgegeben]]&gt;0,Tabelle2[[#This Row],[Anfrage abgelehnt]]&gt;0),"erledigt","offen"),"")</f>
        <v/>
      </c>
      <c r="W118" s="9"/>
    </row>
    <row r="119" spans="10:23" x14ac:dyDescent="0.25">
      <c r="J119" s="14" t="str">
        <f>IF(Tabelle2[[#This Row],[Bearbeitung]]="erledigt","x",IF(I119&gt;0,$K$1-I119," "))</f>
        <v xml:space="preserve"> </v>
      </c>
      <c r="M119" s="5"/>
      <c r="N119" s="5"/>
      <c r="O119" s="5"/>
      <c r="R119" s="5"/>
      <c r="S119" s="5"/>
      <c r="U119" s="5" t="str">
        <f>IF(Tabelle2[[#This Row],[Angelegt am]]&gt;0,IF(OR(Tabelle2[[#This Row],[Angebot abgegeben]]&gt;0,Tabelle2[[#This Row],[Anfrage abgelehnt]]&gt;0),"erledigt","offen"),"")</f>
        <v/>
      </c>
      <c r="W119" s="9"/>
    </row>
    <row r="120" spans="10:23" x14ac:dyDescent="0.25">
      <c r="J120" s="14" t="str">
        <f>IF(Tabelle2[[#This Row],[Bearbeitung]]="erledigt","x",IF(I120&gt;0,$K$1-I120," "))</f>
        <v xml:space="preserve"> </v>
      </c>
      <c r="M120" s="5"/>
      <c r="N120" s="5"/>
      <c r="O120" s="5"/>
      <c r="R120" s="5"/>
      <c r="S120" s="5"/>
      <c r="U120" s="5" t="str">
        <f>IF(Tabelle2[[#This Row],[Angelegt am]]&gt;0,IF(OR(Tabelle2[[#This Row],[Angebot abgegeben]]&gt;0,Tabelle2[[#This Row],[Anfrage abgelehnt]]&gt;0),"erledigt","offen"),"")</f>
        <v/>
      </c>
      <c r="W120" s="9"/>
    </row>
    <row r="121" spans="10:23" x14ac:dyDescent="0.25">
      <c r="J121" s="14" t="str">
        <f>IF(Tabelle2[[#This Row],[Bearbeitung]]="erledigt","x",IF(I121&gt;0,$K$1-I121," "))</f>
        <v xml:space="preserve"> </v>
      </c>
      <c r="M121" s="5"/>
      <c r="N121" s="5"/>
      <c r="O121" s="5"/>
      <c r="R121" s="5"/>
      <c r="S121" s="5"/>
      <c r="U121" s="5" t="str">
        <f>IF(Tabelle2[[#This Row],[Angelegt am]]&gt;0,IF(OR(Tabelle2[[#This Row],[Angebot abgegeben]]&gt;0,Tabelle2[[#This Row],[Anfrage abgelehnt]]&gt;0),"erledigt","offen"),"")</f>
        <v/>
      </c>
      <c r="W121" s="9"/>
    </row>
    <row r="122" spans="10:23" x14ac:dyDescent="0.25">
      <c r="J122" s="14" t="str">
        <f>IF(Tabelle2[[#This Row],[Bearbeitung]]="erledigt","x",IF(I122&gt;0,$K$1-I122," "))</f>
        <v xml:space="preserve"> </v>
      </c>
      <c r="M122" s="5"/>
      <c r="N122" s="5"/>
      <c r="O122" s="5"/>
      <c r="R122" s="5"/>
      <c r="S122" s="5"/>
      <c r="U122" s="5" t="str">
        <f>IF(Tabelle2[[#This Row],[Angelegt am]]&gt;0,IF(OR(Tabelle2[[#This Row],[Angebot abgegeben]]&gt;0,Tabelle2[[#This Row],[Anfrage abgelehnt]]&gt;0),"erledigt","offen"),"")</f>
        <v/>
      </c>
      <c r="W122" s="9"/>
    </row>
    <row r="123" spans="10:23" x14ac:dyDescent="0.25">
      <c r="J123" s="14" t="str">
        <f>IF(Tabelle2[[#This Row],[Bearbeitung]]="erledigt","x",IF(I123&gt;0,$K$1-I123," "))</f>
        <v xml:space="preserve"> </v>
      </c>
      <c r="M123" s="5"/>
      <c r="N123" s="5"/>
      <c r="O123" s="5"/>
      <c r="R123" s="5"/>
      <c r="S123" s="5"/>
      <c r="U123" s="5" t="str">
        <f>IF(Tabelle2[[#This Row],[Angelegt am]]&gt;0,IF(OR(Tabelle2[[#This Row],[Angebot abgegeben]]&gt;0,Tabelle2[[#This Row],[Anfrage abgelehnt]]&gt;0),"erledigt","offen"),"")</f>
        <v/>
      </c>
      <c r="W123" s="9"/>
    </row>
    <row r="124" spans="10:23" x14ac:dyDescent="0.25">
      <c r="J124" s="14" t="str">
        <f>IF(Tabelle2[[#This Row],[Bearbeitung]]="erledigt","x",IF(I124&gt;0,$K$1-I124," "))</f>
        <v xml:space="preserve"> </v>
      </c>
      <c r="M124" s="5"/>
      <c r="N124" s="5"/>
      <c r="O124" s="5"/>
      <c r="R124" s="5"/>
      <c r="S124" s="5"/>
      <c r="U124" s="5" t="str">
        <f>IF(Tabelle2[[#This Row],[Angelegt am]]&gt;0,IF(OR(Tabelle2[[#This Row],[Angebot abgegeben]]&gt;0,Tabelle2[[#This Row],[Anfrage abgelehnt]]&gt;0),"erledigt","offen"),"")</f>
        <v/>
      </c>
      <c r="W124" s="9"/>
    </row>
    <row r="125" spans="10:23" x14ac:dyDescent="0.25">
      <c r="J125" s="14" t="str">
        <f>IF(Tabelle2[[#This Row],[Bearbeitung]]="erledigt","x",IF(I125&gt;0,$K$1-I125," "))</f>
        <v xml:space="preserve"> </v>
      </c>
      <c r="M125" s="5"/>
      <c r="N125" s="5"/>
      <c r="O125" s="5"/>
      <c r="R125" s="5"/>
      <c r="S125" s="5"/>
      <c r="U125" s="5" t="str">
        <f>IF(Tabelle2[[#This Row],[Angelegt am]]&gt;0,IF(OR(Tabelle2[[#This Row],[Angebot abgegeben]]&gt;0,Tabelle2[[#This Row],[Anfrage abgelehnt]]&gt;0),"erledigt","offen"),"")</f>
        <v/>
      </c>
      <c r="W125" s="9"/>
    </row>
    <row r="126" spans="10:23" x14ac:dyDescent="0.25">
      <c r="J126" s="14" t="str">
        <f>IF(Tabelle2[[#This Row],[Bearbeitung]]="erledigt","x",IF(I126&gt;0,$K$1-I126," "))</f>
        <v xml:space="preserve"> </v>
      </c>
      <c r="M126" s="5"/>
      <c r="N126" s="5"/>
      <c r="O126" s="5"/>
      <c r="R126" s="5"/>
      <c r="S126" s="5"/>
      <c r="U126" s="5" t="str">
        <f>IF(Tabelle2[[#This Row],[Angelegt am]]&gt;0,IF(OR(Tabelle2[[#This Row],[Angebot abgegeben]]&gt;0,Tabelle2[[#This Row],[Anfrage abgelehnt]]&gt;0),"erledigt","offen"),"")</f>
        <v/>
      </c>
      <c r="W126" s="9"/>
    </row>
    <row r="127" spans="10:23" x14ac:dyDescent="0.25">
      <c r="J127" s="14" t="str">
        <f>IF(Tabelle2[[#This Row],[Bearbeitung]]="erledigt","x",IF(I127&gt;0,$K$1-I127," "))</f>
        <v xml:space="preserve"> </v>
      </c>
      <c r="M127" s="5"/>
      <c r="N127" s="5"/>
      <c r="O127" s="5"/>
      <c r="R127" s="5"/>
      <c r="S127" s="5"/>
      <c r="U127" s="5" t="str">
        <f>IF(Tabelle2[[#This Row],[Angelegt am]]&gt;0,IF(OR(Tabelle2[[#This Row],[Angebot abgegeben]]&gt;0,Tabelle2[[#This Row],[Anfrage abgelehnt]]&gt;0),"erledigt","offen"),"")</f>
        <v/>
      </c>
      <c r="W127" s="9"/>
    </row>
    <row r="128" spans="10:23" x14ac:dyDescent="0.25">
      <c r="J128" s="14" t="str">
        <f>IF(Tabelle2[[#This Row],[Bearbeitung]]="erledigt","x",IF(I128&gt;0,$K$1-I128," "))</f>
        <v xml:space="preserve"> </v>
      </c>
      <c r="M128" s="5"/>
      <c r="N128" s="5"/>
      <c r="O128" s="5"/>
      <c r="R128" s="5"/>
      <c r="S128" s="5"/>
      <c r="U128" s="5" t="str">
        <f>IF(Tabelle2[[#This Row],[Angelegt am]]&gt;0,IF(OR(Tabelle2[[#This Row],[Angebot abgegeben]]&gt;0,Tabelle2[[#This Row],[Anfrage abgelehnt]]&gt;0),"erledigt","offen"),"")</f>
        <v/>
      </c>
      <c r="W128" s="9"/>
    </row>
    <row r="129" spans="10:23" x14ac:dyDescent="0.25">
      <c r="J129" s="14" t="str">
        <f>IF(Tabelle2[[#This Row],[Bearbeitung]]="erledigt","x",IF(I129&gt;0,$K$1-I129," "))</f>
        <v xml:space="preserve"> </v>
      </c>
      <c r="M129" s="5"/>
      <c r="N129" s="5"/>
      <c r="O129" s="5"/>
      <c r="R129" s="5"/>
      <c r="S129" s="5"/>
      <c r="U129" s="5" t="str">
        <f>IF(Tabelle2[[#This Row],[Angelegt am]]&gt;0,IF(OR(Tabelle2[[#This Row],[Angebot abgegeben]]&gt;0,Tabelle2[[#This Row],[Anfrage abgelehnt]]&gt;0),"erledigt","offen"),"")</f>
        <v/>
      </c>
      <c r="W129" s="9"/>
    </row>
    <row r="130" spans="10:23" x14ac:dyDescent="0.25">
      <c r="J130" s="14" t="str">
        <f>IF(Tabelle2[[#This Row],[Bearbeitung]]="erledigt","x",IF(I130&gt;0,$K$1-I130," "))</f>
        <v xml:space="preserve"> </v>
      </c>
      <c r="M130" s="5"/>
      <c r="N130" s="5"/>
      <c r="O130" s="5"/>
      <c r="R130" s="5"/>
      <c r="S130" s="5"/>
      <c r="U130" s="5" t="str">
        <f>IF(Tabelle2[[#This Row],[Angelegt am]]&gt;0,IF(OR(Tabelle2[[#This Row],[Angebot abgegeben]]&gt;0,Tabelle2[[#This Row],[Anfrage abgelehnt]]&gt;0),"erledigt","offen"),"")</f>
        <v/>
      </c>
      <c r="W130" s="9"/>
    </row>
    <row r="131" spans="10:23" x14ac:dyDescent="0.25">
      <c r="J131" s="14" t="str">
        <f>IF(Tabelle2[[#This Row],[Bearbeitung]]="erledigt","x",IF(I131&gt;0,$K$1-I131," "))</f>
        <v xml:space="preserve"> </v>
      </c>
      <c r="M131" s="5"/>
      <c r="N131" s="5"/>
      <c r="O131" s="5"/>
      <c r="R131" s="5"/>
      <c r="S131" s="5"/>
      <c r="U131" s="5" t="str">
        <f>IF(Tabelle2[[#This Row],[Angelegt am]]&gt;0,IF(OR(Tabelle2[[#This Row],[Angebot abgegeben]]&gt;0,Tabelle2[[#This Row],[Anfrage abgelehnt]]&gt;0),"erledigt","offen"),"")</f>
        <v/>
      </c>
      <c r="W131" s="9"/>
    </row>
    <row r="132" spans="10:23" x14ac:dyDescent="0.25">
      <c r="J132" s="14" t="str">
        <f>IF(Tabelle2[[#This Row],[Bearbeitung]]="erledigt","x",IF(I132&gt;0,$K$1-I132," "))</f>
        <v xml:space="preserve"> </v>
      </c>
      <c r="M132" s="5"/>
      <c r="N132" s="5"/>
      <c r="O132" s="5"/>
      <c r="R132" s="5"/>
      <c r="S132" s="5"/>
      <c r="U132" s="5" t="str">
        <f>IF(Tabelle2[[#This Row],[Angelegt am]]&gt;0,IF(OR(Tabelle2[[#This Row],[Angebot abgegeben]]&gt;0,Tabelle2[[#This Row],[Anfrage abgelehnt]]&gt;0),"erledigt","offen"),"")</f>
        <v/>
      </c>
      <c r="W132" s="9"/>
    </row>
    <row r="133" spans="10:23" x14ac:dyDescent="0.25">
      <c r="J133" s="14" t="str">
        <f>IF(Tabelle2[[#This Row],[Bearbeitung]]="erledigt","x",IF(I133&gt;0,$K$1-I133," "))</f>
        <v xml:space="preserve"> </v>
      </c>
      <c r="M133" s="5"/>
      <c r="N133" s="5"/>
      <c r="O133" s="5"/>
      <c r="R133" s="5"/>
      <c r="S133" s="5"/>
      <c r="U133" s="5" t="str">
        <f>IF(Tabelle2[[#This Row],[Angelegt am]]&gt;0,IF(OR(Tabelle2[[#This Row],[Angebot abgegeben]]&gt;0,Tabelle2[[#This Row],[Anfrage abgelehnt]]&gt;0),"erledigt","offen"),"")</f>
        <v/>
      </c>
      <c r="W133" s="9"/>
    </row>
    <row r="134" spans="10:23" x14ac:dyDescent="0.25">
      <c r="J134" s="14" t="str">
        <f>IF(Tabelle2[[#This Row],[Bearbeitung]]="erledigt","x",IF(I134&gt;0,$K$1-I134," "))</f>
        <v xml:space="preserve"> </v>
      </c>
      <c r="M134" s="5"/>
      <c r="N134" s="5"/>
      <c r="O134" s="5"/>
      <c r="R134" s="5"/>
      <c r="S134" s="5"/>
      <c r="U134" s="5" t="str">
        <f>IF(Tabelle2[[#This Row],[Angelegt am]]&gt;0,IF(OR(Tabelle2[[#This Row],[Angebot abgegeben]]&gt;0,Tabelle2[[#This Row],[Anfrage abgelehnt]]&gt;0),"erledigt","offen"),"")</f>
        <v/>
      </c>
      <c r="W134" s="9"/>
    </row>
    <row r="135" spans="10:23" x14ac:dyDescent="0.25">
      <c r="J135" s="14" t="str">
        <f>IF(Tabelle2[[#This Row],[Bearbeitung]]="erledigt","x",IF(I135&gt;0,$K$1-I135," "))</f>
        <v xml:space="preserve"> </v>
      </c>
      <c r="M135" s="5"/>
      <c r="N135" s="5"/>
      <c r="O135" s="5"/>
      <c r="R135" s="5"/>
      <c r="S135" s="5"/>
      <c r="U135" s="5" t="str">
        <f>IF(Tabelle2[[#This Row],[Angelegt am]]&gt;0,IF(OR(Tabelle2[[#This Row],[Angebot abgegeben]]&gt;0,Tabelle2[[#This Row],[Anfrage abgelehnt]]&gt;0),"erledigt","offen"),"")</f>
        <v/>
      </c>
      <c r="W135" s="9"/>
    </row>
    <row r="136" spans="10:23" x14ac:dyDescent="0.25">
      <c r="J136" s="14" t="str">
        <f>IF(Tabelle2[[#This Row],[Bearbeitung]]="erledigt","x",IF(I136&gt;0,$K$1-I136," "))</f>
        <v xml:space="preserve"> </v>
      </c>
      <c r="M136" s="5"/>
      <c r="N136" s="5"/>
      <c r="O136" s="5"/>
      <c r="R136" s="5"/>
      <c r="S136" s="5"/>
      <c r="U136" s="5" t="str">
        <f>IF(Tabelle2[[#This Row],[Angelegt am]]&gt;0,IF(OR(Tabelle2[[#This Row],[Angebot abgegeben]]&gt;0,Tabelle2[[#This Row],[Anfrage abgelehnt]]&gt;0),"erledigt","offen"),"")</f>
        <v/>
      </c>
      <c r="W136" s="9"/>
    </row>
    <row r="137" spans="10:23" x14ac:dyDescent="0.25">
      <c r="J137" s="14" t="str">
        <f>IF(Tabelle2[[#This Row],[Bearbeitung]]="erledigt","x",IF(I137&gt;0,$K$1-I137," "))</f>
        <v xml:space="preserve"> </v>
      </c>
      <c r="M137" s="5"/>
      <c r="N137" s="5"/>
      <c r="O137" s="5"/>
      <c r="R137" s="5"/>
      <c r="S137" s="5"/>
      <c r="U137" s="5" t="str">
        <f>IF(Tabelle2[[#This Row],[Angelegt am]]&gt;0,IF(OR(Tabelle2[[#This Row],[Angebot abgegeben]]&gt;0,Tabelle2[[#This Row],[Anfrage abgelehnt]]&gt;0),"erledigt","offen"),"")</f>
        <v/>
      </c>
      <c r="W137" s="9"/>
    </row>
    <row r="138" spans="10:23" x14ac:dyDescent="0.25">
      <c r="J138" s="14" t="str">
        <f>IF(Tabelle2[[#This Row],[Bearbeitung]]="erledigt","x",IF(I138&gt;0,$K$1-I138," "))</f>
        <v xml:space="preserve"> </v>
      </c>
      <c r="M138" s="5"/>
      <c r="N138" s="5"/>
      <c r="O138" s="5"/>
      <c r="R138" s="5"/>
      <c r="S138" s="5"/>
      <c r="U138" s="5" t="str">
        <f>IF(Tabelle2[[#This Row],[Angelegt am]]&gt;0,IF(OR(Tabelle2[[#This Row],[Angebot abgegeben]]&gt;0,Tabelle2[[#This Row],[Anfrage abgelehnt]]&gt;0),"erledigt","offen"),"")</f>
        <v/>
      </c>
      <c r="W138" s="9"/>
    </row>
    <row r="139" spans="10:23" x14ac:dyDescent="0.25">
      <c r="J139" s="14" t="str">
        <f>IF(Tabelle2[[#This Row],[Bearbeitung]]="erledigt","x",IF(I139&gt;0,$K$1-I139," "))</f>
        <v xml:space="preserve"> </v>
      </c>
      <c r="M139" s="5"/>
      <c r="N139" s="5"/>
      <c r="O139" s="5"/>
      <c r="R139" s="5"/>
      <c r="S139" s="5"/>
      <c r="U139" s="5" t="str">
        <f>IF(Tabelle2[[#This Row],[Angelegt am]]&gt;0,IF(OR(Tabelle2[[#This Row],[Angebot abgegeben]]&gt;0,Tabelle2[[#This Row],[Anfrage abgelehnt]]&gt;0),"erledigt","offen"),"")</f>
        <v/>
      </c>
      <c r="W139" s="9"/>
    </row>
    <row r="140" spans="10:23" x14ac:dyDescent="0.25">
      <c r="J140" s="14" t="str">
        <f>IF(Tabelle2[[#This Row],[Bearbeitung]]="erledigt","x",IF(I140&gt;0,$K$1-I140," "))</f>
        <v xml:space="preserve"> </v>
      </c>
      <c r="M140" s="5"/>
      <c r="N140" s="5"/>
      <c r="O140" s="5"/>
      <c r="R140" s="5"/>
      <c r="S140" s="5"/>
      <c r="U140" s="5" t="str">
        <f>IF(Tabelle2[[#This Row],[Angelegt am]]&gt;0,IF(OR(Tabelle2[[#This Row],[Angebot abgegeben]]&gt;0,Tabelle2[[#This Row],[Anfrage abgelehnt]]&gt;0),"erledigt","offen"),"")</f>
        <v/>
      </c>
      <c r="W140" s="9"/>
    </row>
    <row r="141" spans="10:23" x14ac:dyDescent="0.25">
      <c r="J141" s="14" t="str">
        <f>IF(Tabelle2[[#This Row],[Bearbeitung]]="erledigt","x",IF(I141&gt;0,$K$1-I141," "))</f>
        <v xml:space="preserve"> </v>
      </c>
      <c r="M141" s="5"/>
      <c r="N141" s="5"/>
      <c r="O141" s="5"/>
      <c r="R141" s="5"/>
      <c r="S141" s="5"/>
      <c r="U141" s="5" t="str">
        <f>IF(Tabelle2[[#This Row],[Angelegt am]]&gt;0,IF(OR(Tabelle2[[#This Row],[Angebot abgegeben]]&gt;0,Tabelle2[[#This Row],[Anfrage abgelehnt]]&gt;0),"erledigt","offen"),"")</f>
        <v/>
      </c>
      <c r="W141" s="9"/>
    </row>
    <row r="142" spans="10:23" x14ac:dyDescent="0.25">
      <c r="J142" s="14" t="str">
        <f>IF(Tabelle2[[#This Row],[Bearbeitung]]="erledigt","x",IF(I142&gt;0,$K$1-I142," "))</f>
        <v xml:space="preserve"> </v>
      </c>
      <c r="M142" s="5"/>
      <c r="N142" s="5"/>
      <c r="O142" s="5"/>
      <c r="R142" s="5"/>
      <c r="S142" s="5"/>
      <c r="U142" s="5" t="str">
        <f>IF(Tabelle2[[#This Row],[Angelegt am]]&gt;0,IF(OR(Tabelle2[[#This Row],[Angebot abgegeben]]&gt;0,Tabelle2[[#This Row],[Anfrage abgelehnt]]&gt;0),"erledigt","offen"),"")</f>
        <v/>
      </c>
      <c r="W142" s="9"/>
    </row>
    <row r="143" spans="10:23" x14ac:dyDescent="0.25">
      <c r="M143" s="5"/>
      <c r="N143" s="5"/>
      <c r="O143" s="5"/>
      <c r="R143" s="5"/>
      <c r="S143" s="5"/>
      <c r="U143" s="5" t="str">
        <f>IF(Tabelle2[[#This Row],[Angelegt am]]&gt;0,IF(OR(Tabelle2[[#This Row],[Angebot abgegeben]]&gt;0,Tabelle2[[#This Row],[Anfrage abgelehnt]]&gt;0),"erledigt","offen"),"")</f>
        <v/>
      </c>
      <c r="W143" s="9"/>
    </row>
    <row r="144" spans="10:23" x14ac:dyDescent="0.25">
      <c r="M144" s="5"/>
      <c r="N144" s="5"/>
      <c r="O144" s="5"/>
      <c r="R144" s="5"/>
      <c r="S144" s="5"/>
      <c r="U144" s="5" t="str">
        <f>IF(Tabelle2[[#This Row],[Angelegt am]]&gt;0,IF(OR(Tabelle2[[#This Row],[Angebot abgegeben]]&gt;0,Tabelle2[[#This Row],[Anfrage abgelehnt]]&gt;0),"erledigt","offen"),"")</f>
        <v/>
      </c>
      <c r="W144" s="9"/>
    </row>
    <row r="145" spans="13:23" x14ac:dyDescent="0.25">
      <c r="M145" s="5"/>
      <c r="N145" s="5"/>
      <c r="O145" s="5"/>
      <c r="R145" s="5"/>
      <c r="S145" s="5"/>
      <c r="U145" s="5" t="str">
        <f>IF(Tabelle2[[#This Row],[Angelegt am]]&gt;0,IF(OR(Tabelle2[[#This Row],[Angebot abgegeben]]&gt;0,Tabelle2[[#This Row],[Anfrage abgelehnt]]&gt;0),"erledigt","offen"),"")</f>
        <v/>
      </c>
      <c r="W145" s="9"/>
    </row>
    <row r="146" spans="13:23" x14ac:dyDescent="0.25">
      <c r="M146" s="5"/>
      <c r="N146" s="5"/>
      <c r="O146" s="5"/>
      <c r="R146" s="5"/>
      <c r="S146" s="5"/>
      <c r="U146" s="5" t="str">
        <f>IF(Tabelle2[[#This Row],[Angelegt am]]&gt;0,IF(OR(Tabelle2[[#This Row],[Angebot abgegeben]]&gt;0,Tabelle2[[#This Row],[Anfrage abgelehnt]]&gt;0),"erledigt","offen"),"")</f>
        <v/>
      </c>
      <c r="W146" s="9"/>
    </row>
    <row r="147" spans="13:23" x14ac:dyDescent="0.25">
      <c r="M147" s="5"/>
      <c r="N147" s="5"/>
      <c r="O147" s="5"/>
      <c r="R147" s="5"/>
      <c r="S147" s="5"/>
      <c r="U147" s="5" t="str">
        <f>IF(Tabelle2[[#This Row],[Angelegt am]]&gt;0,IF(OR(Tabelle2[[#This Row],[Angebot abgegeben]]&gt;0,Tabelle2[[#This Row],[Anfrage abgelehnt]]&gt;0),"erledigt","offen"),"")</f>
        <v/>
      </c>
      <c r="W147" s="9"/>
    </row>
    <row r="148" spans="13:23" x14ac:dyDescent="0.25">
      <c r="M148" s="5"/>
      <c r="N148" s="5"/>
      <c r="O148" s="5"/>
      <c r="R148" s="5"/>
      <c r="S148" s="5"/>
      <c r="U148" s="5" t="str">
        <f>IF(Tabelle2[[#This Row],[Angelegt am]]&gt;0,IF(OR(Tabelle2[[#This Row],[Angebot abgegeben]]&gt;0,Tabelle2[[#This Row],[Anfrage abgelehnt]]&gt;0),"erledigt","offen"),"")</f>
        <v/>
      </c>
      <c r="W148" s="9"/>
    </row>
    <row r="149" spans="13:23" x14ac:dyDescent="0.25">
      <c r="M149" s="5"/>
      <c r="N149" s="5"/>
      <c r="O149" s="5"/>
      <c r="R149" s="5"/>
      <c r="S149" s="5"/>
      <c r="U149" s="5" t="str">
        <f>IF(Tabelle2[[#This Row],[Angelegt am]]&gt;0,IF(OR(Tabelle2[[#This Row],[Angebot abgegeben]]&gt;0,Tabelle2[[#This Row],[Anfrage abgelehnt]]&gt;0),"erledigt","offen"),"")</f>
        <v/>
      </c>
      <c r="W149" s="9"/>
    </row>
    <row r="150" spans="13:23" x14ac:dyDescent="0.25">
      <c r="M150" s="5"/>
      <c r="N150" s="5"/>
      <c r="O150" s="5"/>
      <c r="R150" s="5"/>
      <c r="S150" s="5"/>
      <c r="U150" s="5" t="str">
        <f>IF(Tabelle2[[#This Row],[Angelegt am]]&gt;0,IF(OR(Tabelle2[[#This Row],[Angebot abgegeben]]&gt;0,Tabelle2[[#This Row],[Anfrage abgelehnt]]&gt;0),"erledigt","offen"),"")</f>
        <v/>
      </c>
      <c r="W150" s="9"/>
    </row>
    <row r="151" spans="13:23" x14ac:dyDescent="0.25">
      <c r="M151" s="5"/>
      <c r="N151" s="5"/>
      <c r="O151" s="5"/>
      <c r="R151" s="5"/>
      <c r="S151" s="5"/>
      <c r="U151" s="5" t="str">
        <f>IF(Tabelle2[[#This Row],[Angelegt am]]&gt;0,IF(OR(Tabelle2[[#This Row],[Angebot abgegeben]]&gt;0,Tabelle2[[#This Row],[Anfrage abgelehnt]]&gt;0),"erledigt","offen"),"")</f>
        <v/>
      </c>
      <c r="W151" s="9"/>
    </row>
    <row r="152" spans="13:23" x14ac:dyDescent="0.25">
      <c r="M152" s="5"/>
      <c r="N152" s="5"/>
      <c r="O152" s="5"/>
      <c r="R152" s="5"/>
      <c r="S152" s="5"/>
      <c r="U152" s="5" t="str">
        <f>IF(Tabelle2[[#This Row],[Angelegt am]]&gt;0,IF(OR(Tabelle2[[#This Row],[Angebot abgegeben]]&gt;0,Tabelle2[[#This Row],[Anfrage abgelehnt]]&gt;0),"erledigt","offen"),"")</f>
        <v/>
      </c>
      <c r="W152" s="9"/>
    </row>
    <row r="153" spans="13:23" x14ac:dyDescent="0.25">
      <c r="M153" s="5"/>
      <c r="N153" s="5"/>
      <c r="O153" s="5"/>
      <c r="R153" s="5"/>
      <c r="S153" s="5"/>
      <c r="U153" s="5" t="str">
        <f>IF(Tabelle2[[#This Row],[Angelegt am]]&gt;0,IF(OR(Tabelle2[[#This Row],[Angebot abgegeben]]&gt;0,Tabelle2[[#This Row],[Anfrage abgelehnt]]&gt;0),"erledigt","offen"),"")</f>
        <v/>
      </c>
      <c r="W153" s="9"/>
    </row>
    <row r="154" spans="13:23" x14ac:dyDescent="0.25">
      <c r="M154" s="5"/>
      <c r="N154" s="5"/>
      <c r="O154" s="5"/>
      <c r="R154" s="5"/>
      <c r="S154" s="5"/>
      <c r="U154" s="5" t="str">
        <f>IF(Tabelle2[[#This Row],[Angelegt am]]&gt;0,IF(OR(Tabelle2[[#This Row],[Angebot abgegeben]]&gt;0,Tabelle2[[#This Row],[Anfrage abgelehnt]]&gt;0),"erledigt","offen"),"")</f>
        <v/>
      </c>
      <c r="W154" s="9"/>
    </row>
    <row r="155" spans="13:23" x14ac:dyDescent="0.25">
      <c r="M155" s="5"/>
      <c r="N155" s="5"/>
      <c r="O155" s="5"/>
      <c r="R155" s="5"/>
      <c r="S155" s="5"/>
      <c r="U155" s="5" t="str">
        <f>IF(Tabelle2[[#This Row],[Angelegt am]]&gt;0,IF(OR(Tabelle2[[#This Row],[Angebot abgegeben]]&gt;0,Tabelle2[[#This Row],[Anfrage abgelehnt]]&gt;0),"erledigt","offen"),"")</f>
        <v/>
      </c>
      <c r="W155" s="9"/>
    </row>
    <row r="156" spans="13:23" x14ac:dyDescent="0.25">
      <c r="M156" s="5"/>
      <c r="N156" s="5"/>
      <c r="O156" s="5"/>
      <c r="R156" s="5"/>
      <c r="S156" s="5"/>
      <c r="U156" s="5" t="str">
        <f>IF(Tabelle2[[#This Row],[Angelegt am]]&gt;0,IF(OR(Tabelle2[[#This Row],[Angebot abgegeben]]&gt;0,Tabelle2[[#This Row],[Anfrage abgelehnt]]&gt;0),"erledigt","offen"),"")</f>
        <v/>
      </c>
      <c r="W156" s="9"/>
    </row>
    <row r="157" spans="13:23" x14ac:dyDescent="0.25">
      <c r="M157" s="5"/>
      <c r="N157" s="5"/>
      <c r="O157" s="5"/>
      <c r="R157" s="5"/>
      <c r="S157" s="5"/>
      <c r="U157" s="5" t="str">
        <f>IF(Tabelle2[[#This Row],[Angelegt am]]&gt;0,IF(OR(Tabelle2[[#This Row],[Angebot abgegeben]]&gt;0,Tabelle2[[#This Row],[Anfrage abgelehnt]]&gt;0),"erledigt","offen"),"")</f>
        <v/>
      </c>
      <c r="W157" s="9"/>
    </row>
    <row r="158" spans="13:23" x14ac:dyDescent="0.25">
      <c r="M158" s="5"/>
      <c r="N158" s="5"/>
      <c r="O158" s="5"/>
      <c r="R158" s="5"/>
      <c r="S158" s="5"/>
      <c r="U158" s="5" t="str">
        <f>IF(Tabelle2[[#This Row],[Angelegt am]]&gt;0,IF(OR(Tabelle2[[#This Row],[Angebot abgegeben]]&gt;0,Tabelle2[[#This Row],[Anfrage abgelehnt]]&gt;0),"erledigt","offen"),"")</f>
        <v/>
      </c>
      <c r="W158" s="9"/>
    </row>
    <row r="159" spans="13:23" x14ac:dyDescent="0.25">
      <c r="M159" s="5"/>
      <c r="N159" s="5"/>
      <c r="O159" s="5"/>
      <c r="R159" s="5"/>
      <c r="S159" s="5"/>
      <c r="U159" s="5" t="str">
        <f>IF(Tabelle2[[#This Row],[Angelegt am]]&gt;0,IF(OR(Tabelle2[[#This Row],[Angebot abgegeben]]&gt;0,Tabelle2[[#This Row],[Anfrage abgelehnt]]&gt;0),"erledigt","offen"),"")</f>
        <v/>
      </c>
      <c r="W159" s="9"/>
    </row>
    <row r="160" spans="13:23" x14ac:dyDescent="0.25">
      <c r="M160" s="5"/>
      <c r="N160" s="5"/>
      <c r="O160" s="5"/>
      <c r="R160" s="5"/>
      <c r="S160" s="5"/>
      <c r="U160" s="5" t="str">
        <f>IF(Tabelle2[[#This Row],[Angelegt am]]&gt;0,IF(OR(Tabelle2[[#This Row],[Angebot abgegeben]]&gt;0,Tabelle2[[#This Row],[Anfrage abgelehnt]]&gt;0),"erledigt","offen"),"")</f>
        <v/>
      </c>
      <c r="W160" s="9"/>
    </row>
    <row r="161" spans="13:23" x14ac:dyDescent="0.25">
      <c r="M161" s="5"/>
      <c r="N161" s="5"/>
      <c r="O161" s="5"/>
      <c r="R161" s="5"/>
      <c r="S161" s="5"/>
      <c r="U161" s="5" t="str">
        <f>IF(Tabelle2[[#This Row],[Angelegt am]]&gt;0,IF(OR(Tabelle2[[#This Row],[Angebot abgegeben]]&gt;0,Tabelle2[[#This Row],[Anfrage abgelehnt]]&gt;0),"erledigt","offen"),"")</f>
        <v/>
      </c>
      <c r="W161" s="9"/>
    </row>
    <row r="162" spans="13:23" x14ac:dyDescent="0.25">
      <c r="M162" s="5"/>
      <c r="N162" s="5"/>
      <c r="O162" s="5"/>
      <c r="R162" s="5"/>
      <c r="S162" s="5"/>
      <c r="U162" s="5" t="str">
        <f>IF(Tabelle2[[#This Row],[Angelegt am]]&gt;0,IF(OR(Tabelle2[[#This Row],[Angebot abgegeben]]&gt;0,Tabelle2[[#This Row],[Anfrage abgelehnt]]&gt;0),"erledigt","offen"),"")</f>
        <v/>
      </c>
      <c r="W162" s="9"/>
    </row>
    <row r="163" spans="13:23" x14ac:dyDescent="0.25">
      <c r="M163" s="5"/>
      <c r="N163" s="5"/>
      <c r="O163" s="5"/>
      <c r="R163" s="5"/>
      <c r="S163" s="5"/>
      <c r="U163" s="5" t="str">
        <f>IF(Tabelle2[[#This Row],[Angelegt am]]&gt;0,IF(OR(Tabelle2[[#This Row],[Angebot abgegeben]]&gt;0,Tabelle2[[#This Row],[Anfrage abgelehnt]]&gt;0),"erledigt","offen"),"")</f>
        <v/>
      </c>
      <c r="W163" s="9"/>
    </row>
    <row r="164" spans="13:23" x14ac:dyDescent="0.25">
      <c r="M164" s="5"/>
      <c r="N164" s="5"/>
      <c r="O164" s="5"/>
      <c r="R164" s="5"/>
      <c r="S164" s="5"/>
      <c r="U164" s="5" t="str">
        <f>IF(Tabelle2[[#This Row],[Angelegt am]]&gt;0,IF(OR(Tabelle2[[#This Row],[Angebot abgegeben]]&gt;0,Tabelle2[[#This Row],[Anfrage abgelehnt]]&gt;0),"erledigt","offen"),"")</f>
        <v/>
      </c>
      <c r="W164" s="9"/>
    </row>
    <row r="165" spans="13:23" x14ac:dyDescent="0.25">
      <c r="M165" s="5"/>
      <c r="N165" s="5"/>
      <c r="O165" s="5"/>
      <c r="R165" s="5"/>
      <c r="S165" s="5"/>
      <c r="U165" s="5" t="str">
        <f>IF(Tabelle2[[#This Row],[Angelegt am]]&gt;0,IF(OR(Tabelle2[[#This Row],[Angebot abgegeben]]&gt;0,Tabelle2[[#This Row],[Anfrage abgelehnt]]&gt;0),"erledigt","offen"),"")</f>
        <v/>
      </c>
      <c r="W165" s="9"/>
    </row>
    <row r="166" spans="13:23" x14ac:dyDescent="0.25">
      <c r="M166" s="5"/>
      <c r="N166" s="5"/>
      <c r="O166" s="5"/>
      <c r="R166" s="5"/>
      <c r="S166" s="5"/>
      <c r="U166" s="5" t="str">
        <f>IF(Tabelle2[[#This Row],[Angelegt am]]&gt;0,IF(OR(Tabelle2[[#This Row],[Angebot abgegeben]]&gt;0,Tabelle2[[#This Row],[Anfrage abgelehnt]]&gt;0),"erledigt","offen"),"")</f>
        <v/>
      </c>
      <c r="W166" s="9"/>
    </row>
    <row r="167" spans="13:23" x14ac:dyDescent="0.25">
      <c r="M167" s="5"/>
      <c r="N167" s="5"/>
      <c r="O167" s="5"/>
      <c r="R167" s="5"/>
      <c r="S167" s="5"/>
      <c r="U167" s="5" t="str">
        <f>IF(Tabelle2[[#This Row],[Angelegt am]]&gt;0,IF(OR(Tabelle2[[#This Row],[Angebot abgegeben]]&gt;0,Tabelle2[[#This Row],[Anfrage abgelehnt]]&gt;0),"erledigt","offen"),"")</f>
        <v/>
      </c>
      <c r="W167" s="9"/>
    </row>
    <row r="168" spans="13:23" x14ac:dyDescent="0.25">
      <c r="M168" s="5"/>
      <c r="N168" s="5"/>
      <c r="O168" s="5"/>
      <c r="R168" s="5"/>
      <c r="S168" s="5"/>
      <c r="U168" s="5" t="str">
        <f>IF(Tabelle2[[#This Row],[Angelegt am]]&gt;0,IF(OR(Tabelle2[[#This Row],[Angebot abgegeben]]&gt;0,Tabelle2[[#This Row],[Anfrage abgelehnt]]&gt;0),"erledigt","offen"),"")</f>
        <v/>
      </c>
      <c r="W168" s="9"/>
    </row>
    <row r="169" spans="13:23" x14ac:dyDescent="0.25">
      <c r="M169" s="5"/>
      <c r="N169" s="5"/>
      <c r="O169" s="5"/>
      <c r="R169" s="5"/>
      <c r="S169" s="5"/>
      <c r="U169" s="5" t="str">
        <f>IF(Tabelle2[[#This Row],[Angelegt am]]&gt;0,IF(OR(Tabelle2[[#This Row],[Angebot abgegeben]]&gt;0,Tabelle2[[#This Row],[Anfrage abgelehnt]]&gt;0),"erledigt","offen"),"")</f>
        <v/>
      </c>
      <c r="W169" s="9"/>
    </row>
    <row r="170" spans="13:23" x14ac:dyDescent="0.25">
      <c r="M170" s="5"/>
      <c r="N170" s="5"/>
      <c r="O170" s="5"/>
      <c r="R170" s="5"/>
      <c r="S170" s="5"/>
      <c r="U170" s="5" t="str">
        <f>IF(Tabelle2[[#This Row],[Angelegt am]]&gt;0,IF(OR(Tabelle2[[#This Row],[Angebot abgegeben]]&gt;0,Tabelle2[[#This Row],[Anfrage abgelehnt]]&gt;0),"erledigt","offen"),"")</f>
        <v/>
      </c>
      <c r="W170" s="9"/>
    </row>
    <row r="171" spans="13:23" x14ac:dyDescent="0.25">
      <c r="M171" s="5"/>
      <c r="N171" s="5"/>
      <c r="O171" s="5"/>
      <c r="R171" s="5"/>
      <c r="S171" s="5"/>
      <c r="U171" s="5" t="str">
        <f>IF(Tabelle2[[#This Row],[Angelegt am]]&gt;0,IF(OR(Tabelle2[[#This Row],[Angebot abgegeben]]&gt;0,Tabelle2[[#This Row],[Anfrage abgelehnt]]&gt;0),"erledigt","offen"),"")</f>
        <v/>
      </c>
      <c r="W171" s="9"/>
    </row>
    <row r="172" spans="13:23" x14ac:dyDescent="0.25">
      <c r="M172" s="5"/>
      <c r="N172" s="5"/>
      <c r="O172" s="5"/>
      <c r="R172" s="5"/>
      <c r="S172" s="5"/>
      <c r="U172" s="5" t="str">
        <f>IF(Tabelle2[[#This Row],[Angelegt am]]&gt;0,IF(OR(Tabelle2[[#This Row],[Angebot abgegeben]]&gt;0,Tabelle2[[#This Row],[Anfrage abgelehnt]]&gt;0),"erledigt","offen"),"")</f>
        <v/>
      </c>
      <c r="W172" s="9"/>
    </row>
    <row r="173" spans="13:23" x14ac:dyDescent="0.25">
      <c r="M173" s="5"/>
      <c r="N173" s="5"/>
      <c r="O173" s="5"/>
      <c r="R173" s="5"/>
      <c r="S173" s="5"/>
      <c r="U173" s="5" t="str">
        <f>IF(Tabelle2[[#This Row],[Angelegt am]]&gt;0,IF(OR(Tabelle2[[#This Row],[Angebot abgegeben]]&gt;0,Tabelle2[[#This Row],[Anfrage abgelehnt]]&gt;0),"erledigt","offen"),"")</f>
        <v/>
      </c>
      <c r="W173" s="9"/>
    </row>
    <row r="174" spans="13:23" x14ac:dyDescent="0.25">
      <c r="M174" s="5"/>
      <c r="N174" s="5"/>
      <c r="O174" s="5"/>
      <c r="R174" s="5"/>
      <c r="S174" s="5"/>
      <c r="U174" s="5" t="str">
        <f>IF(Tabelle2[[#This Row],[Angelegt am]]&gt;0,IF(OR(Tabelle2[[#This Row],[Angebot abgegeben]]&gt;0,Tabelle2[[#This Row],[Anfrage abgelehnt]]&gt;0),"erledigt","offen"),"")</f>
        <v/>
      </c>
      <c r="W174" s="9"/>
    </row>
    <row r="175" spans="13:23" x14ac:dyDescent="0.25">
      <c r="M175" s="5"/>
      <c r="N175" s="5"/>
      <c r="O175" s="5"/>
      <c r="R175" s="5"/>
      <c r="S175" s="5"/>
      <c r="U175" s="5" t="str">
        <f>IF(Tabelle2[[#This Row],[Angelegt am]]&gt;0,IF(OR(Tabelle2[[#This Row],[Angebot abgegeben]]&gt;0,Tabelle2[[#This Row],[Anfrage abgelehnt]]&gt;0),"erledigt","offen"),"")</f>
        <v/>
      </c>
      <c r="W175" s="9"/>
    </row>
    <row r="176" spans="13:23" x14ac:dyDescent="0.25">
      <c r="M176" s="5"/>
      <c r="N176" s="5"/>
      <c r="O176" s="5"/>
      <c r="R176" s="5"/>
      <c r="S176" s="5"/>
      <c r="U176" s="5" t="str">
        <f>IF(Tabelle2[[#This Row],[Angelegt am]]&gt;0,IF(OR(Tabelle2[[#This Row],[Angebot abgegeben]]&gt;0,Tabelle2[[#This Row],[Anfrage abgelehnt]]&gt;0),"erledigt","offen"),"")</f>
        <v/>
      </c>
      <c r="W176" s="9"/>
    </row>
    <row r="177" spans="13:23" x14ac:dyDescent="0.25">
      <c r="M177" s="5"/>
      <c r="N177" s="5"/>
      <c r="O177" s="5"/>
      <c r="R177" s="5"/>
      <c r="S177" s="5"/>
      <c r="U177" s="5" t="str">
        <f>IF(Tabelle2[[#This Row],[Angelegt am]]&gt;0,IF(OR(Tabelle2[[#This Row],[Angebot abgegeben]]&gt;0,Tabelle2[[#This Row],[Anfrage abgelehnt]]&gt;0),"erledigt","offen"),"")</f>
        <v/>
      </c>
      <c r="W177" s="9"/>
    </row>
    <row r="178" spans="13:23" x14ac:dyDescent="0.25">
      <c r="M178" s="5"/>
      <c r="N178" s="5"/>
      <c r="O178" s="5"/>
      <c r="R178" s="5"/>
      <c r="S178" s="5"/>
      <c r="U178" s="5" t="str">
        <f>IF(Tabelle2[[#This Row],[Angelegt am]]&gt;0,IF(OR(Tabelle2[[#This Row],[Angebot abgegeben]]&gt;0,Tabelle2[[#This Row],[Anfrage abgelehnt]]&gt;0),"erledigt","offen"),"")</f>
        <v/>
      </c>
      <c r="W178" s="9"/>
    </row>
    <row r="179" spans="13:23" x14ac:dyDescent="0.25">
      <c r="M179" s="5"/>
      <c r="N179" s="5"/>
      <c r="O179" s="5"/>
      <c r="R179" s="5"/>
      <c r="S179" s="5"/>
      <c r="U179" s="5" t="str">
        <f>IF(Tabelle2[[#This Row],[Angelegt am]]&gt;0,IF(OR(Tabelle2[[#This Row],[Angebot abgegeben]]&gt;0,Tabelle2[[#This Row],[Anfrage abgelehnt]]&gt;0),"erledigt","offen"),"")</f>
        <v/>
      </c>
      <c r="W179" s="9"/>
    </row>
    <row r="180" spans="13:23" x14ac:dyDescent="0.25">
      <c r="M180" s="5"/>
      <c r="N180" s="5"/>
      <c r="O180" s="5"/>
      <c r="R180" s="5"/>
      <c r="S180" s="5"/>
      <c r="U180" s="5" t="str">
        <f>IF(Tabelle2[[#This Row],[Angelegt am]]&gt;0,IF(OR(Tabelle2[[#This Row],[Angebot abgegeben]]&gt;0,Tabelle2[[#This Row],[Anfrage abgelehnt]]&gt;0),"erledigt","offen"),"")</f>
        <v/>
      </c>
      <c r="W180" s="9"/>
    </row>
    <row r="181" spans="13:23" x14ac:dyDescent="0.25">
      <c r="M181" s="30"/>
      <c r="N181" s="30"/>
      <c r="O181" s="30"/>
      <c r="P181" s="31"/>
      <c r="Q181" s="31"/>
      <c r="R181" s="30"/>
      <c r="S181" s="30"/>
      <c r="T181" s="31"/>
      <c r="U181" s="30" t="str">
        <f>IF(Tabelle2[[#This Row],[Angelegt am]]&gt;0,IF(OR(Tabelle2[[#This Row],[Angebot abgegeben]]&gt;0,Tabelle2[[#This Row],[Anfrage abgelehnt]]&gt;0),"erledigt","offen"),"")</f>
        <v/>
      </c>
      <c r="V181" s="33"/>
      <c r="W181" s="34"/>
    </row>
    <row r="182" spans="13:23" x14ac:dyDescent="0.25">
      <c r="M182" s="5"/>
      <c r="N182" s="5"/>
      <c r="O182" s="5"/>
      <c r="R182" s="5"/>
      <c r="S182" s="5"/>
      <c r="U182" s="5" t="str">
        <f>IF(Tabelle2[[#This Row],[Angelegt am]]&gt;0,IF(OR(Tabelle2[[#This Row],[Angebot abgegeben]]&gt;0,Tabelle2[[#This Row],[Anfrage abgelehnt]]&gt;0),"erledigt","offen"),"")</f>
        <v/>
      </c>
      <c r="W182" s="9"/>
    </row>
    <row r="183" spans="13:23" x14ac:dyDescent="0.25">
      <c r="M183" s="5"/>
      <c r="N183" s="5"/>
      <c r="O183" s="5"/>
      <c r="R183" s="5"/>
      <c r="S183" s="5"/>
      <c r="U183" s="5" t="str">
        <f>IF(Tabelle2[[#This Row],[Angelegt am]]&gt;0,IF(OR(Tabelle2[[#This Row],[Angebot abgegeben]]&gt;0,Tabelle2[[#This Row],[Anfrage abgelehnt]]&gt;0),"erledigt","offen"),"")</f>
        <v/>
      </c>
      <c r="W183" s="9"/>
    </row>
    <row r="184" spans="13:23" x14ac:dyDescent="0.25">
      <c r="M184" s="5"/>
      <c r="N184" s="5"/>
      <c r="O184" s="5"/>
      <c r="R184" s="5"/>
      <c r="S184" s="5"/>
      <c r="U184" s="5" t="str">
        <f>IF(Tabelle2[[#This Row],[Angelegt am]]&gt;0,IF(OR(Tabelle2[[#This Row],[Angebot abgegeben]]&gt;0,Tabelle2[[#This Row],[Anfrage abgelehnt]]&gt;0),"erledigt","offen"),"")</f>
        <v/>
      </c>
      <c r="W184" s="9"/>
    </row>
    <row r="185" spans="13:23" x14ac:dyDescent="0.25">
      <c r="M185" s="5"/>
      <c r="N185" s="5"/>
      <c r="O185" s="5"/>
      <c r="R185" s="5"/>
      <c r="S185" s="5"/>
      <c r="U185" s="5" t="str">
        <f>IF(Tabelle2[[#This Row],[Angelegt am]]&gt;0,IF(OR(Tabelle2[[#This Row],[Angebot abgegeben]]&gt;0,Tabelle2[[#This Row],[Anfrage abgelehnt]]&gt;0),"erledigt","offen"),"")</f>
        <v/>
      </c>
      <c r="W185" s="9"/>
    </row>
    <row r="186" spans="13:23" x14ac:dyDescent="0.25">
      <c r="M186" s="5"/>
      <c r="N186" s="5"/>
      <c r="O186" s="5"/>
      <c r="R186" s="5"/>
      <c r="S186" s="5"/>
      <c r="U186" s="5" t="str">
        <f>IF(Tabelle2[[#This Row],[Angelegt am]]&gt;0,IF(OR(Tabelle2[[#This Row],[Angebot abgegeben]]&gt;0,Tabelle2[[#This Row],[Anfrage abgelehnt]]&gt;0),"erledigt","offen"),"")</f>
        <v/>
      </c>
      <c r="W186" s="9"/>
    </row>
    <row r="187" spans="13:23" x14ac:dyDescent="0.25">
      <c r="M187" s="5"/>
      <c r="N187" s="5"/>
      <c r="O187" s="5"/>
      <c r="R187" s="5"/>
      <c r="S187" s="5"/>
      <c r="U187" s="5" t="str">
        <f>IF(Tabelle2[[#This Row],[Angelegt am]]&gt;0,IF(OR(Tabelle2[[#This Row],[Angebot abgegeben]]&gt;0,Tabelle2[[#This Row],[Anfrage abgelehnt]]&gt;0),"erledigt","offen"),"")</f>
        <v/>
      </c>
      <c r="W187" s="9"/>
    </row>
    <row r="188" spans="13:23" x14ac:dyDescent="0.25">
      <c r="M188" s="5"/>
      <c r="N188" s="5"/>
      <c r="O188" s="5"/>
      <c r="R188" s="5"/>
      <c r="S188" s="5"/>
      <c r="U188" s="5" t="str">
        <f>IF(Tabelle2[[#This Row],[Angelegt am]]&gt;0,IF(OR(Tabelle2[[#This Row],[Angebot abgegeben]]&gt;0,Tabelle2[[#This Row],[Anfrage abgelehnt]]&gt;0),"erledigt","offen"),"")</f>
        <v/>
      </c>
      <c r="W188" s="9"/>
    </row>
    <row r="189" spans="13:23" x14ac:dyDescent="0.25">
      <c r="M189" s="5"/>
      <c r="N189" s="5"/>
      <c r="O189" s="5"/>
      <c r="R189" s="5"/>
      <c r="S189" s="5"/>
      <c r="U189" s="5" t="str">
        <f>IF(Tabelle2[[#This Row],[Angelegt am]]&gt;0,IF(OR(Tabelle2[[#This Row],[Angebot abgegeben]]&gt;0,Tabelle2[[#This Row],[Anfrage abgelehnt]]&gt;0),"erledigt","offen"),"")</f>
        <v/>
      </c>
      <c r="W189" s="9"/>
    </row>
    <row r="190" spans="13:23" x14ac:dyDescent="0.25">
      <c r="M190" s="5"/>
      <c r="N190" s="5"/>
      <c r="O190" s="5"/>
      <c r="R190" s="5"/>
      <c r="S190" s="5"/>
      <c r="U190" s="5" t="str">
        <f>IF(Tabelle2[[#This Row],[Angelegt am]]&gt;0,IF(OR(Tabelle2[[#This Row],[Angebot abgegeben]]&gt;0,Tabelle2[[#This Row],[Anfrage abgelehnt]]&gt;0),"erledigt","offen"),"")</f>
        <v/>
      </c>
      <c r="W190" s="9"/>
    </row>
    <row r="191" spans="13:23" x14ac:dyDescent="0.25">
      <c r="M191" s="5"/>
      <c r="N191" s="5"/>
      <c r="O191" s="5"/>
      <c r="R191" s="5"/>
      <c r="S191" s="5"/>
      <c r="U191" s="5" t="str">
        <f>IF(Tabelle2[[#This Row],[Angelegt am]]&gt;0,IF(OR(Tabelle2[[#This Row],[Angebot abgegeben]]&gt;0,Tabelle2[[#This Row],[Anfrage abgelehnt]]&gt;0),"erledigt","offen"),"")</f>
        <v/>
      </c>
      <c r="W191" s="9"/>
    </row>
    <row r="192" spans="13:23" x14ac:dyDescent="0.25">
      <c r="M192" s="5"/>
      <c r="N192" s="5"/>
      <c r="O192" s="5"/>
      <c r="R192" s="5"/>
      <c r="S192" s="5"/>
      <c r="U192" s="5" t="str">
        <f>IF(Tabelle2[[#This Row],[Angelegt am]]&gt;0,IF(OR(Tabelle2[[#This Row],[Angebot abgegeben]]&gt;0,Tabelle2[[#This Row],[Anfrage abgelehnt]]&gt;0),"erledigt","offen"),"")</f>
        <v/>
      </c>
      <c r="W192" s="9"/>
    </row>
    <row r="193" spans="13:23" x14ac:dyDescent="0.25">
      <c r="M193" s="5"/>
      <c r="N193" s="5"/>
      <c r="O193" s="5"/>
      <c r="R193" s="5"/>
      <c r="S193" s="5"/>
      <c r="U193" s="5" t="str">
        <f>IF(Tabelle2[[#This Row],[Angelegt am]]&gt;0,IF(OR(Tabelle2[[#This Row],[Angebot abgegeben]]&gt;0,Tabelle2[[#This Row],[Anfrage abgelehnt]]&gt;0),"erledigt","offen"),"")</f>
        <v/>
      </c>
      <c r="W193" s="9"/>
    </row>
    <row r="194" spans="13:23" x14ac:dyDescent="0.25">
      <c r="M194" s="5"/>
      <c r="N194" s="5"/>
      <c r="O194" s="5"/>
      <c r="R194" s="5"/>
      <c r="S194" s="5"/>
      <c r="U194" s="5" t="str">
        <f>IF(Tabelle2[[#This Row],[Angelegt am]]&gt;0,IF(OR(Tabelle2[[#This Row],[Angebot abgegeben]]&gt;0,Tabelle2[[#This Row],[Anfrage abgelehnt]]&gt;0),"erledigt","offen"),"")</f>
        <v/>
      </c>
      <c r="W194" s="9"/>
    </row>
    <row r="195" spans="13:23" x14ac:dyDescent="0.25">
      <c r="M195" s="5"/>
      <c r="N195" s="5"/>
      <c r="O195" s="5"/>
      <c r="R195" s="5"/>
      <c r="S195" s="5"/>
      <c r="U195" s="5" t="str">
        <f>IF(Tabelle2[[#This Row],[Angelegt am]]&gt;0,IF(OR(Tabelle2[[#This Row],[Angebot abgegeben]]&gt;0,Tabelle2[[#This Row],[Anfrage abgelehnt]]&gt;0),"erledigt","offen"),"")</f>
        <v/>
      </c>
      <c r="W195" s="9"/>
    </row>
    <row r="196" spans="13:23" x14ac:dyDescent="0.25">
      <c r="M196" s="5"/>
      <c r="N196" s="5"/>
      <c r="O196" s="5"/>
      <c r="R196" s="5"/>
      <c r="S196" s="5"/>
      <c r="U196" s="5" t="str">
        <f>IF(Tabelle2[[#This Row],[Angelegt am]]&gt;0,IF(OR(Tabelle2[[#This Row],[Angebot abgegeben]]&gt;0,Tabelle2[[#This Row],[Anfrage abgelehnt]]&gt;0),"erledigt","offen"),"")</f>
        <v/>
      </c>
      <c r="W196" s="9"/>
    </row>
    <row r="197" spans="13:23" x14ac:dyDescent="0.25">
      <c r="M197" s="5"/>
      <c r="N197" s="5"/>
      <c r="O197" s="5"/>
      <c r="R197" s="5"/>
      <c r="S197" s="5"/>
      <c r="U197" s="5" t="str">
        <f>IF(Tabelle2[[#This Row],[Angelegt am]]&gt;0,IF(OR(Tabelle2[[#This Row],[Angebot abgegeben]]&gt;0,Tabelle2[[#This Row],[Anfrage abgelehnt]]&gt;0),"erledigt","offen"),"")</f>
        <v/>
      </c>
      <c r="W197" s="9"/>
    </row>
    <row r="198" spans="13:23" x14ac:dyDescent="0.25">
      <c r="M198" s="5"/>
      <c r="N198" s="5"/>
      <c r="O198" s="5"/>
      <c r="R198" s="5"/>
      <c r="S198" s="5"/>
      <c r="U198" s="5" t="str">
        <f>IF(Tabelle2[[#This Row],[Angelegt am]]&gt;0,IF(OR(Tabelle2[[#This Row],[Angebot abgegeben]]&gt;0,Tabelle2[[#This Row],[Anfrage abgelehnt]]&gt;0),"erledigt","offen"),"")</f>
        <v/>
      </c>
      <c r="W198" s="9"/>
    </row>
    <row r="199" spans="13:23" x14ac:dyDescent="0.25">
      <c r="M199" s="5"/>
      <c r="N199" s="5"/>
      <c r="O199" s="5"/>
      <c r="R199" s="5"/>
      <c r="S199" s="5"/>
      <c r="U199" s="5" t="str">
        <f>IF(Tabelle2[[#This Row],[Angelegt am]]&gt;0,IF(OR(Tabelle2[[#This Row],[Angebot abgegeben]]&gt;0,Tabelle2[[#This Row],[Anfrage abgelehnt]]&gt;0),"erledigt","offen"),"")</f>
        <v/>
      </c>
      <c r="W199" s="9"/>
    </row>
    <row r="200" spans="13:23" x14ac:dyDescent="0.25">
      <c r="M200" s="5"/>
      <c r="N200" s="5"/>
      <c r="O200" s="5"/>
      <c r="R200" s="5"/>
      <c r="S200" s="5"/>
      <c r="U200" s="5" t="str">
        <f>IF(Tabelle2[[#This Row],[Angelegt am]]&gt;0,IF(OR(Tabelle2[[#This Row],[Angebot abgegeben]]&gt;0,Tabelle2[[#This Row],[Anfrage abgelehnt]]&gt;0),"erledigt","offen"),"")</f>
        <v/>
      </c>
      <c r="W200" s="9"/>
    </row>
    <row r="201" spans="13:23" x14ac:dyDescent="0.25">
      <c r="M201" s="5"/>
      <c r="N201" s="5"/>
      <c r="O201" s="5"/>
      <c r="R201" s="5"/>
      <c r="S201" s="5"/>
      <c r="U201" s="5" t="str">
        <f>IF(Tabelle2[[#This Row],[Angelegt am]]&gt;0,IF(OR(Tabelle2[[#This Row],[Angebot abgegeben]]&gt;0,Tabelle2[[#This Row],[Anfrage abgelehnt]]&gt;0),"erledigt","offen"),"")</f>
        <v/>
      </c>
      <c r="W201" s="9"/>
    </row>
    <row r="202" spans="13:23" x14ac:dyDescent="0.25">
      <c r="M202" s="5"/>
      <c r="N202" s="5"/>
      <c r="O202" s="5"/>
      <c r="R202" s="5"/>
      <c r="S202" s="5"/>
      <c r="U202" s="5" t="str">
        <f>IF(Tabelle2[[#This Row],[Angelegt am]]&gt;0,IF(OR(Tabelle2[[#This Row],[Angebot abgegeben]]&gt;0,Tabelle2[[#This Row],[Anfrage abgelehnt]]&gt;0),"erledigt","offen"),"")</f>
        <v/>
      </c>
      <c r="W202" s="9"/>
    </row>
    <row r="203" spans="13:23" x14ac:dyDescent="0.25">
      <c r="M203" s="5"/>
      <c r="N203" s="5"/>
      <c r="O203" s="5"/>
      <c r="R203" s="5"/>
      <c r="S203" s="5"/>
      <c r="U203" s="5" t="str">
        <f>IF(Tabelle2[[#This Row],[Angelegt am]]&gt;0,IF(OR(Tabelle2[[#This Row],[Angebot abgegeben]]&gt;0,Tabelle2[[#This Row],[Anfrage abgelehnt]]&gt;0),"erledigt","offen"),"")</f>
        <v/>
      </c>
      <c r="W203" s="9"/>
    </row>
    <row r="204" spans="13:23" x14ac:dyDescent="0.25">
      <c r="M204" s="5"/>
      <c r="N204" s="5"/>
      <c r="O204" s="5"/>
      <c r="R204" s="5"/>
      <c r="S204" s="5"/>
      <c r="U204" s="5" t="str">
        <f>IF(Tabelle2[[#This Row],[Angelegt am]]&gt;0,IF(OR(Tabelle2[[#This Row],[Angebot abgegeben]]&gt;0,Tabelle2[[#This Row],[Anfrage abgelehnt]]&gt;0),"erledigt","offen"),"")</f>
        <v/>
      </c>
      <c r="W204" s="9"/>
    </row>
    <row r="205" spans="13:23" x14ac:dyDescent="0.25">
      <c r="M205" s="5"/>
      <c r="N205" s="5"/>
      <c r="O205" s="5"/>
      <c r="R205" s="5"/>
      <c r="S205" s="5"/>
      <c r="U205" s="5" t="str">
        <f>IF(Tabelle2[[#This Row],[Angelegt am]]&gt;0,IF(OR(Tabelle2[[#This Row],[Angebot abgegeben]]&gt;0,Tabelle2[[#This Row],[Anfrage abgelehnt]]&gt;0),"erledigt","offen"),"")</f>
        <v/>
      </c>
      <c r="W205" s="9"/>
    </row>
    <row r="206" spans="13:23" x14ac:dyDescent="0.25">
      <c r="M206" s="5"/>
      <c r="N206" s="5"/>
      <c r="O206" s="5"/>
      <c r="R206" s="5"/>
      <c r="S206" s="5"/>
      <c r="U206" s="5" t="str">
        <f>IF(Tabelle2[[#This Row],[Angelegt am]]&gt;0,IF(OR(Tabelle2[[#This Row],[Angebot abgegeben]]&gt;0,Tabelle2[[#This Row],[Anfrage abgelehnt]]&gt;0),"erledigt","offen"),"")</f>
        <v/>
      </c>
      <c r="W206" s="9"/>
    </row>
    <row r="207" spans="13:23" x14ac:dyDescent="0.25">
      <c r="M207" s="5"/>
      <c r="N207" s="5"/>
      <c r="O207" s="5"/>
      <c r="R207" s="5"/>
      <c r="S207" s="5"/>
      <c r="U207" s="5" t="str">
        <f>IF(Tabelle2[[#This Row],[Angelegt am]]&gt;0,IF(OR(Tabelle2[[#This Row],[Angebot abgegeben]]&gt;0,Tabelle2[[#This Row],[Anfrage abgelehnt]]&gt;0),"erledigt","offen"),"")</f>
        <v/>
      </c>
      <c r="W207" s="9"/>
    </row>
    <row r="208" spans="13:23" x14ac:dyDescent="0.25">
      <c r="M208" s="5"/>
      <c r="N208" s="5"/>
      <c r="O208" s="5"/>
      <c r="R208" s="5"/>
      <c r="S208" s="5"/>
      <c r="U208" s="5" t="str">
        <f>IF(Tabelle2[[#This Row],[Angelegt am]]&gt;0,IF(OR(Tabelle2[[#This Row],[Angebot abgegeben]]&gt;0,Tabelle2[[#This Row],[Anfrage abgelehnt]]&gt;0),"erledigt","offen"),"")</f>
        <v/>
      </c>
      <c r="W208" s="9"/>
    </row>
    <row r="209" spans="13:23" x14ac:dyDescent="0.25">
      <c r="M209" s="5"/>
      <c r="N209" s="5"/>
      <c r="O209" s="5"/>
      <c r="R209" s="5"/>
      <c r="S209" s="5"/>
      <c r="U209" s="5" t="str">
        <f>IF(Tabelle2[[#This Row],[Angelegt am]]&gt;0,IF(OR(Tabelle2[[#This Row],[Angebot abgegeben]]&gt;0,Tabelle2[[#This Row],[Anfrage abgelehnt]]&gt;0),"erledigt","offen"),"")</f>
        <v/>
      </c>
      <c r="W209" s="9"/>
    </row>
    <row r="210" spans="13:23" x14ac:dyDescent="0.25">
      <c r="M210" s="5"/>
      <c r="N210" s="5"/>
      <c r="O210" s="5"/>
      <c r="R210" s="5"/>
      <c r="S210" s="5"/>
      <c r="U210" s="5" t="str">
        <f>IF(Tabelle2[[#This Row],[Angelegt am]]&gt;0,IF(OR(Tabelle2[[#This Row],[Angebot abgegeben]]&gt;0,Tabelle2[[#This Row],[Anfrage abgelehnt]]&gt;0),"erledigt","offen"),"")</f>
        <v/>
      </c>
      <c r="W210" s="9"/>
    </row>
    <row r="211" spans="13:23" x14ac:dyDescent="0.25">
      <c r="M211" s="5"/>
      <c r="N211" s="5"/>
      <c r="O211" s="5"/>
      <c r="R211" s="5"/>
      <c r="S211" s="5"/>
      <c r="U211" s="5" t="str">
        <f>IF(Tabelle2[[#This Row],[Angelegt am]]&gt;0,IF(OR(Tabelle2[[#This Row],[Angebot abgegeben]]&gt;0,Tabelle2[[#This Row],[Anfrage abgelehnt]]&gt;0),"erledigt","offen"),"")</f>
        <v/>
      </c>
      <c r="W211" s="9"/>
    </row>
    <row r="212" spans="13:23" x14ac:dyDescent="0.25">
      <c r="M212" s="5"/>
      <c r="N212" s="5"/>
      <c r="O212" s="5"/>
      <c r="R212" s="5"/>
      <c r="S212" s="5"/>
      <c r="U212" s="5" t="str">
        <f>IF(Tabelle2[[#This Row],[Angelegt am]]&gt;0,IF(OR(Tabelle2[[#This Row],[Angebot abgegeben]]&gt;0,Tabelle2[[#This Row],[Anfrage abgelehnt]]&gt;0),"erledigt","offen"),"")</f>
        <v/>
      </c>
      <c r="W212" s="9"/>
    </row>
    <row r="213" spans="13:23" x14ac:dyDescent="0.25">
      <c r="M213" s="5"/>
      <c r="N213" s="5"/>
      <c r="O213" s="5"/>
      <c r="R213" s="5"/>
      <c r="S213" s="5"/>
      <c r="U213" s="5" t="str">
        <f>IF(Tabelle2[[#This Row],[Angelegt am]]&gt;0,IF(OR(Tabelle2[[#This Row],[Angebot abgegeben]]&gt;0,Tabelle2[[#This Row],[Anfrage abgelehnt]]&gt;0),"erledigt","offen"),"")</f>
        <v/>
      </c>
      <c r="W213" s="9"/>
    </row>
    <row r="214" spans="13:23" x14ac:dyDescent="0.25">
      <c r="M214" s="5"/>
      <c r="N214" s="5"/>
      <c r="O214" s="5"/>
      <c r="R214" s="5"/>
      <c r="S214" s="5"/>
      <c r="U214" s="5" t="str">
        <f>IF(Tabelle2[[#This Row],[Angelegt am]]&gt;0,IF(OR(Tabelle2[[#This Row],[Angebot abgegeben]]&gt;0,Tabelle2[[#This Row],[Anfrage abgelehnt]]&gt;0),"erledigt","offen"),"")</f>
        <v/>
      </c>
      <c r="W214" s="9"/>
    </row>
    <row r="215" spans="13:23" x14ac:dyDescent="0.25">
      <c r="M215" s="5"/>
      <c r="N215" s="5"/>
      <c r="O215" s="5"/>
      <c r="R215" s="5"/>
      <c r="S215" s="5"/>
      <c r="U215" s="5" t="str">
        <f>IF(Tabelle2[[#This Row],[Angelegt am]]&gt;0,IF(OR(Tabelle2[[#This Row],[Angebot abgegeben]]&gt;0,Tabelle2[[#This Row],[Anfrage abgelehnt]]&gt;0),"erledigt","offen"),"")</f>
        <v/>
      </c>
      <c r="W215" s="9"/>
    </row>
    <row r="216" spans="13:23" x14ac:dyDescent="0.25">
      <c r="M216" s="5"/>
      <c r="N216" s="5"/>
      <c r="O216" s="5"/>
      <c r="R216" s="5"/>
      <c r="S216" s="5"/>
      <c r="U216" s="5" t="str">
        <f>IF(Tabelle2[[#This Row],[Angelegt am]]&gt;0,IF(OR(Tabelle2[[#This Row],[Angebot abgegeben]]&gt;0,Tabelle2[[#This Row],[Anfrage abgelehnt]]&gt;0),"erledigt","offen"),"")</f>
        <v/>
      </c>
      <c r="W216" s="9"/>
    </row>
    <row r="217" spans="13:23" x14ac:dyDescent="0.25">
      <c r="M217" s="5"/>
      <c r="N217" s="5"/>
      <c r="O217" s="5"/>
      <c r="R217" s="5"/>
      <c r="S217" s="5"/>
      <c r="U217" s="5" t="str">
        <f>IF(Tabelle2[[#This Row],[Angelegt am]]&gt;0,IF(OR(Tabelle2[[#This Row],[Angebot abgegeben]]&gt;0,Tabelle2[[#This Row],[Anfrage abgelehnt]]&gt;0),"erledigt","offen"),"")</f>
        <v/>
      </c>
      <c r="W217" s="9"/>
    </row>
    <row r="218" spans="13:23" x14ac:dyDescent="0.25">
      <c r="M218" s="5"/>
      <c r="N218" s="5"/>
      <c r="O218" s="5"/>
      <c r="R218" s="5"/>
      <c r="S218" s="5"/>
      <c r="U218" s="5" t="str">
        <f>IF(Tabelle2[[#This Row],[Angelegt am]]&gt;0,IF(OR(Tabelle2[[#This Row],[Angebot abgegeben]]&gt;0,Tabelle2[[#This Row],[Anfrage abgelehnt]]&gt;0),"erledigt","offen"),"")</f>
        <v/>
      </c>
      <c r="W218" s="9"/>
    </row>
    <row r="219" spans="13:23" x14ac:dyDescent="0.25">
      <c r="M219" s="5"/>
      <c r="N219" s="5"/>
      <c r="O219" s="5"/>
      <c r="R219" s="5"/>
      <c r="S219" s="5"/>
      <c r="U219" s="5" t="str">
        <f>IF(Tabelle2[[#This Row],[Angelegt am]]&gt;0,IF(OR(Tabelle2[[#This Row],[Angebot abgegeben]]&gt;0,Tabelle2[[#This Row],[Anfrage abgelehnt]]&gt;0),"erledigt","offen"),"")</f>
        <v/>
      </c>
      <c r="W219" s="9"/>
    </row>
    <row r="220" spans="13:23" x14ac:dyDescent="0.25">
      <c r="M220" s="5"/>
      <c r="N220" s="5"/>
      <c r="O220" s="5"/>
      <c r="R220" s="5"/>
      <c r="S220" s="5"/>
      <c r="U220" s="5" t="str">
        <f>IF(Tabelle2[[#This Row],[Angelegt am]]&gt;0,IF(OR(Tabelle2[[#This Row],[Angebot abgegeben]]&gt;0,Tabelle2[[#This Row],[Anfrage abgelehnt]]&gt;0),"erledigt","offen"),"")</f>
        <v/>
      </c>
      <c r="W220" s="9"/>
    </row>
    <row r="221" spans="13:23" x14ac:dyDescent="0.25">
      <c r="M221" s="5"/>
      <c r="N221" s="5"/>
      <c r="O221" s="5"/>
      <c r="R221" s="5"/>
      <c r="S221" s="5"/>
      <c r="U221" s="5" t="str">
        <f>IF(Tabelle2[[#This Row],[Angelegt am]]&gt;0,IF(OR(Tabelle2[[#This Row],[Angebot abgegeben]]&gt;0,Tabelle2[[#This Row],[Anfrage abgelehnt]]&gt;0),"erledigt","offen"),"")</f>
        <v/>
      </c>
      <c r="W221" s="9"/>
    </row>
    <row r="222" spans="13:23" x14ac:dyDescent="0.25">
      <c r="M222" s="5"/>
      <c r="N222" s="5"/>
      <c r="O222" s="5"/>
      <c r="R222" s="5"/>
      <c r="S222" s="5"/>
      <c r="U222" s="5" t="str">
        <f>IF(Tabelle2[[#This Row],[Angelegt am]]&gt;0,IF(OR(Tabelle2[[#This Row],[Angebot abgegeben]]&gt;0,Tabelle2[[#This Row],[Anfrage abgelehnt]]&gt;0),"erledigt","offen"),"")</f>
        <v/>
      </c>
      <c r="W222" s="9"/>
    </row>
    <row r="223" spans="13:23" x14ac:dyDescent="0.25">
      <c r="M223" s="5"/>
      <c r="N223" s="5"/>
      <c r="O223" s="5"/>
      <c r="R223" s="5"/>
      <c r="S223" s="5"/>
      <c r="U223" s="5" t="str">
        <f>IF(Tabelle2[[#This Row],[Angelegt am]]&gt;0,IF(OR(Tabelle2[[#This Row],[Angebot abgegeben]]&gt;0,Tabelle2[[#This Row],[Anfrage abgelehnt]]&gt;0),"erledigt","offen"),"")</f>
        <v/>
      </c>
      <c r="W223" s="9"/>
    </row>
    <row r="224" spans="13:23" x14ac:dyDescent="0.25">
      <c r="M224" s="5"/>
      <c r="N224" s="5"/>
      <c r="O224" s="5"/>
      <c r="R224" s="5"/>
      <c r="S224" s="5"/>
      <c r="U224" s="5" t="str">
        <f>IF(Tabelle2[[#This Row],[Angelegt am]]&gt;0,IF(OR(Tabelle2[[#This Row],[Angebot abgegeben]]&gt;0,Tabelle2[[#This Row],[Anfrage abgelehnt]]&gt;0),"erledigt","offen"),"")</f>
        <v/>
      </c>
      <c r="W224" s="9"/>
    </row>
    <row r="225" spans="13:23" x14ac:dyDescent="0.25">
      <c r="M225" s="5"/>
      <c r="N225" s="5"/>
      <c r="O225" s="5"/>
      <c r="R225" s="5"/>
      <c r="S225" s="5"/>
      <c r="U225" s="5" t="str">
        <f>IF(Tabelle2[[#This Row],[Angelegt am]]&gt;0,IF(OR(Tabelle2[[#This Row],[Angebot abgegeben]]&gt;0,Tabelle2[[#This Row],[Anfrage abgelehnt]]&gt;0),"erledigt","offen"),"")</f>
        <v/>
      </c>
      <c r="W225" s="9"/>
    </row>
    <row r="226" spans="13:23" x14ac:dyDescent="0.25">
      <c r="M226" s="5"/>
      <c r="N226" s="5"/>
      <c r="O226" s="5"/>
      <c r="R226" s="5"/>
      <c r="S226" s="5"/>
      <c r="U226" s="5" t="str">
        <f>IF(Tabelle2[[#This Row],[Angelegt am]]&gt;0,IF(OR(Tabelle2[[#This Row],[Angebot abgegeben]]&gt;0,Tabelle2[[#This Row],[Anfrage abgelehnt]]&gt;0),"erledigt","offen"),"")</f>
        <v/>
      </c>
      <c r="W226" s="9"/>
    </row>
    <row r="227" spans="13:23" x14ac:dyDescent="0.25">
      <c r="M227" s="5"/>
      <c r="N227" s="5"/>
      <c r="O227" s="5"/>
      <c r="R227" s="5"/>
      <c r="S227" s="5"/>
      <c r="U227" s="5" t="str">
        <f>IF(Tabelle2[[#This Row],[Angelegt am]]&gt;0,IF(OR(Tabelle2[[#This Row],[Angebot abgegeben]]&gt;0,Tabelle2[[#This Row],[Anfrage abgelehnt]]&gt;0),"erledigt","offen"),"")</f>
        <v/>
      </c>
      <c r="W227" s="9"/>
    </row>
    <row r="228" spans="13:23" x14ac:dyDescent="0.25">
      <c r="M228" s="5"/>
      <c r="N228" s="5"/>
      <c r="O228" s="5"/>
      <c r="R228" s="5"/>
      <c r="S228" s="5"/>
      <c r="U228" s="5" t="str">
        <f>IF(Tabelle2[[#This Row],[Angelegt am]]&gt;0,IF(OR(Tabelle2[[#This Row],[Angebot abgegeben]]&gt;0,Tabelle2[[#This Row],[Anfrage abgelehnt]]&gt;0),"erledigt","offen"),"")</f>
        <v/>
      </c>
      <c r="W228" s="9"/>
    </row>
    <row r="229" spans="13:23" x14ac:dyDescent="0.25">
      <c r="M229" s="5"/>
      <c r="N229" s="5"/>
      <c r="O229" s="5"/>
      <c r="R229" s="5"/>
      <c r="S229" s="5"/>
      <c r="U229" s="5" t="str">
        <f>IF(Tabelle2[[#This Row],[Angelegt am]]&gt;0,IF(OR(Tabelle2[[#This Row],[Angebot abgegeben]]&gt;0,Tabelle2[[#This Row],[Anfrage abgelehnt]]&gt;0),"erledigt","offen"),"")</f>
        <v/>
      </c>
      <c r="W229" s="9"/>
    </row>
    <row r="230" spans="13:23" x14ac:dyDescent="0.25">
      <c r="M230" s="5"/>
      <c r="N230" s="5"/>
      <c r="O230" s="5"/>
      <c r="R230" s="5"/>
      <c r="S230" s="5"/>
      <c r="U230" s="5" t="str">
        <f>IF(Tabelle2[[#This Row],[Angelegt am]]&gt;0,IF(OR(Tabelle2[[#This Row],[Angebot abgegeben]]&gt;0,Tabelle2[[#This Row],[Anfrage abgelehnt]]&gt;0),"erledigt","offen"),"")</f>
        <v/>
      </c>
      <c r="W230" s="9"/>
    </row>
    <row r="231" spans="13:23" x14ac:dyDescent="0.25">
      <c r="M231" s="5"/>
      <c r="N231" s="5"/>
      <c r="O231" s="5"/>
      <c r="R231" s="5"/>
      <c r="S231" s="5"/>
      <c r="U231" s="5" t="str">
        <f>IF(Tabelle2[[#This Row],[Angelegt am]]&gt;0,IF(OR(Tabelle2[[#This Row],[Angebot abgegeben]]&gt;0,Tabelle2[[#This Row],[Anfrage abgelehnt]]&gt;0),"erledigt","offen"),"")</f>
        <v/>
      </c>
      <c r="W231" s="9"/>
    </row>
    <row r="232" spans="13:23" x14ac:dyDescent="0.25">
      <c r="M232" s="5"/>
      <c r="N232" s="5"/>
      <c r="O232" s="5"/>
      <c r="R232" s="5"/>
      <c r="S232" s="5"/>
      <c r="U232" s="5" t="str">
        <f>IF(Tabelle2[[#This Row],[Angelegt am]]&gt;0,IF(OR(Tabelle2[[#This Row],[Angebot abgegeben]]&gt;0,Tabelle2[[#This Row],[Anfrage abgelehnt]]&gt;0),"erledigt","offen"),"")</f>
        <v/>
      </c>
      <c r="W232" s="9"/>
    </row>
    <row r="233" spans="13:23" x14ac:dyDescent="0.25">
      <c r="M233" s="5"/>
      <c r="N233" s="5"/>
      <c r="O233" s="5"/>
      <c r="R233" s="5"/>
      <c r="S233" s="5"/>
      <c r="U233" s="5" t="str">
        <f>IF(Tabelle2[[#This Row],[Angelegt am]]&gt;0,IF(OR(Tabelle2[[#This Row],[Angebot abgegeben]]&gt;0,Tabelle2[[#This Row],[Anfrage abgelehnt]]&gt;0),"erledigt","offen"),"")</f>
        <v/>
      </c>
      <c r="W233" s="9"/>
    </row>
    <row r="234" spans="13:23" x14ac:dyDescent="0.25">
      <c r="M234" s="5"/>
      <c r="N234" s="5"/>
      <c r="O234" s="5"/>
      <c r="R234" s="5"/>
      <c r="S234" s="5"/>
      <c r="U234" s="5" t="str">
        <f>IF(Tabelle2[[#This Row],[Angelegt am]]&gt;0,IF(OR(Tabelle2[[#This Row],[Angebot abgegeben]]&gt;0,Tabelle2[[#This Row],[Anfrage abgelehnt]]&gt;0),"erledigt","offen"),"")</f>
        <v/>
      </c>
      <c r="W234" s="9"/>
    </row>
    <row r="235" spans="13:23" x14ac:dyDescent="0.25">
      <c r="M235" s="5"/>
      <c r="N235" s="5"/>
      <c r="O235" s="5"/>
      <c r="R235" s="5"/>
      <c r="S235" s="5"/>
      <c r="U235" s="5" t="str">
        <f>IF(Tabelle2[[#This Row],[Angelegt am]]&gt;0,IF(OR(Tabelle2[[#This Row],[Angebot abgegeben]]&gt;0,Tabelle2[[#This Row],[Anfrage abgelehnt]]&gt;0),"erledigt","offen"),"")</f>
        <v/>
      </c>
      <c r="W235" s="9"/>
    </row>
    <row r="236" spans="13:23" x14ac:dyDescent="0.25">
      <c r="M236" s="5"/>
      <c r="N236" s="5"/>
      <c r="O236" s="5"/>
      <c r="R236" s="5"/>
      <c r="S236" s="5"/>
      <c r="U236" s="5" t="str">
        <f>IF(Tabelle2[[#This Row],[Angelegt am]]&gt;0,IF(OR(Tabelle2[[#This Row],[Angebot abgegeben]]&gt;0,Tabelle2[[#This Row],[Anfrage abgelehnt]]&gt;0),"erledigt","offen"),"")</f>
        <v/>
      </c>
      <c r="W236" s="9"/>
    </row>
    <row r="237" spans="13:23" x14ac:dyDescent="0.25">
      <c r="M237" s="5"/>
      <c r="N237" s="5"/>
      <c r="O237" s="5"/>
      <c r="R237" s="5"/>
      <c r="S237" s="5"/>
      <c r="U237" s="5" t="str">
        <f>IF(Tabelle2[[#This Row],[Angelegt am]]&gt;0,IF(OR(Tabelle2[[#This Row],[Angebot abgegeben]]&gt;0,Tabelle2[[#This Row],[Anfrage abgelehnt]]&gt;0),"erledigt","offen"),"")</f>
        <v/>
      </c>
      <c r="W237" s="9"/>
    </row>
    <row r="238" spans="13:23" x14ac:dyDescent="0.25">
      <c r="M238" s="5"/>
      <c r="N238" s="5"/>
      <c r="O238" s="5"/>
      <c r="R238" s="5"/>
      <c r="S238" s="5"/>
      <c r="U238" s="5" t="str">
        <f>IF(Tabelle2[[#This Row],[Angelegt am]]&gt;0,IF(OR(Tabelle2[[#This Row],[Angebot abgegeben]]&gt;0,Tabelle2[[#This Row],[Anfrage abgelehnt]]&gt;0),"erledigt","offen"),"")</f>
        <v/>
      </c>
      <c r="W238" s="9"/>
    </row>
    <row r="239" spans="13:23" x14ac:dyDescent="0.25">
      <c r="M239" s="5"/>
      <c r="N239" s="5"/>
      <c r="O239" s="5"/>
      <c r="R239" s="5"/>
      <c r="S239" s="5"/>
      <c r="U239" s="5" t="str">
        <f>IF(Tabelle2[[#This Row],[Angelegt am]]&gt;0,IF(OR(Tabelle2[[#This Row],[Angebot abgegeben]]&gt;0,Tabelle2[[#This Row],[Anfrage abgelehnt]]&gt;0),"erledigt","offen"),"")</f>
        <v/>
      </c>
      <c r="W239" s="9"/>
    </row>
    <row r="240" spans="13:23" x14ac:dyDescent="0.25">
      <c r="M240" s="5"/>
      <c r="N240" s="5"/>
      <c r="O240" s="5"/>
      <c r="R240" s="5"/>
      <c r="S240" s="5"/>
      <c r="U240" s="5" t="str">
        <f>IF(Tabelle2[[#This Row],[Angelegt am]]&gt;0,IF(OR(Tabelle2[[#This Row],[Angebot abgegeben]]&gt;0,Tabelle2[[#This Row],[Anfrage abgelehnt]]&gt;0),"erledigt","offen"),"")</f>
        <v/>
      </c>
      <c r="W240" s="9"/>
    </row>
    <row r="241" spans="13:23" x14ac:dyDescent="0.25">
      <c r="M241" s="5"/>
      <c r="N241" s="5"/>
      <c r="O241" s="5"/>
      <c r="R241" s="5"/>
      <c r="S241" s="5"/>
      <c r="U241" s="5" t="str">
        <f>IF(Tabelle2[[#This Row],[Angelegt am]]&gt;0,IF(OR(Tabelle2[[#This Row],[Angebot abgegeben]]&gt;0,Tabelle2[[#This Row],[Anfrage abgelehnt]]&gt;0),"erledigt","offen"),"")</f>
        <v/>
      </c>
      <c r="W241" s="9"/>
    </row>
    <row r="242" spans="13:23" x14ac:dyDescent="0.25">
      <c r="M242" s="5"/>
      <c r="N242" s="5"/>
      <c r="O242" s="5"/>
      <c r="R242" s="5"/>
      <c r="S242" s="5"/>
      <c r="U242" s="5" t="str">
        <f>IF(Tabelle2[[#This Row],[Angelegt am]]&gt;0,IF(OR(Tabelle2[[#This Row],[Angebot abgegeben]]&gt;0,Tabelle2[[#This Row],[Anfrage abgelehnt]]&gt;0),"erledigt","offen"),"")</f>
        <v/>
      </c>
      <c r="W242" s="9"/>
    </row>
    <row r="243" spans="13:23" x14ac:dyDescent="0.25">
      <c r="M243" s="5"/>
      <c r="N243" s="5"/>
      <c r="O243" s="5"/>
      <c r="R243" s="5"/>
      <c r="S243" s="5"/>
      <c r="U243" s="5" t="str">
        <f>IF(Tabelle2[[#This Row],[Angelegt am]]&gt;0,IF(OR(Tabelle2[[#This Row],[Angebot abgegeben]]&gt;0,Tabelle2[[#This Row],[Anfrage abgelehnt]]&gt;0),"erledigt","offen"),"")</f>
        <v/>
      </c>
      <c r="W243" s="9"/>
    </row>
    <row r="244" spans="13:23" x14ac:dyDescent="0.25">
      <c r="M244" s="5"/>
      <c r="N244" s="5"/>
      <c r="O244" s="5"/>
      <c r="R244" s="5"/>
      <c r="S244" s="5"/>
      <c r="U244" s="5" t="str">
        <f>IF(Tabelle2[[#This Row],[Angelegt am]]&gt;0,IF(OR(Tabelle2[[#This Row],[Angebot abgegeben]]&gt;0,Tabelle2[[#This Row],[Anfrage abgelehnt]]&gt;0),"erledigt","offen"),"")</f>
        <v/>
      </c>
      <c r="W244" s="9"/>
    </row>
    <row r="245" spans="13:23" x14ac:dyDescent="0.25">
      <c r="M245" s="5"/>
      <c r="N245" s="5"/>
      <c r="O245" s="5"/>
      <c r="R245" s="5"/>
      <c r="S245" s="5"/>
      <c r="U245" s="5" t="str">
        <f>IF(Tabelle2[[#This Row],[Angelegt am]]&gt;0,IF(OR(Tabelle2[[#This Row],[Angebot abgegeben]]&gt;0,Tabelle2[[#This Row],[Anfrage abgelehnt]]&gt;0),"erledigt","offen"),"")</f>
        <v/>
      </c>
      <c r="W245" s="9"/>
    </row>
    <row r="246" spans="13:23" x14ac:dyDescent="0.25">
      <c r="M246" s="5"/>
      <c r="N246" s="5"/>
      <c r="O246" s="5"/>
      <c r="R246" s="5"/>
      <c r="S246" s="5"/>
      <c r="U246" s="5" t="str">
        <f>IF(Tabelle2[[#This Row],[Angelegt am]]&gt;0,IF(OR(Tabelle2[[#This Row],[Angebot abgegeben]]&gt;0,Tabelle2[[#This Row],[Anfrage abgelehnt]]&gt;0),"erledigt","offen"),"")</f>
        <v/>
      </c>
      <c r="W246" s="9"/>
    </row>
    <row r="247" spans="13:23" x14ac:dyDescent="0.25">
      <c r="M247" s="5"/>
      <c r="N247" s="5"/>
      <c r="O247" s="5"/>
      <c r="R247" s="5"/>
      <c r="S247" s="5"/>
      <c r="U247" s="5" t="str">
        <f>IF(Tabelle2[[#This Row],[Angelegt am]]&gt;0,IF(OR(Tabelle2[[#This Row],[Angebot abgegeben]]&gt;0,Tabelle2[[#This Row],[Anfrage abgelehnt]]&gt;0),"erledigt","offen"),"")</f>
        <v/>
      </c>
      <c r="W247" s="9"/>
    </row>
    <row r="248" spans="13:23" x14ac:dyDescent="0.25">
      <c r="M248" s="5"/>
      <c r="N248" s="5"/>
      <c r="O248" s="5"/>
      <c r="R248" s="5"/>
      <c r="S248" s="5"/>
      <c r="U248" s="5" t="str">
        <f>IF(Tabelle2[[#This Row],[Angelegt am]]&gt;0,IF(OR(Tabelle2[[#This Row],[Angebot abgegeben]]&gt;0,Tabelle2[[#This Row],[Anfrage abgelehnt]]&gt;0),"erledigt","offen"),"")</f>
        <v/>
      </c>
      <c r="W248" s="9"/>
    </row>
    <row r="249" spans="13:23" x14ac:dyDescent="0.25">
      <c r="M249" s="5"/>
      <c r="N249" s="5"/>
      <c r="O249" s="5"/>
      <c r="R249" s="5"/>
      <c r="S249" s="5"/>
      <c r="U249" s="5" t="str">
        <f>IF(Tabelle2[[#This Row],[Angelegt am]]&gt;0,IF(OR(Tabelle2[[#This Row],[Angebot abgegeben]]&gt;0,Tabelle2[[#This Row],[Anfrage abgelehnt]]&gt;0),"erledigt","offen"),"")</f>
        <v/>
      </c>
      <c r="W249" s="9"/>
    </row>
    <row r="250" spans="13:23" x14ac:dyDescent="0.25">
      <c r="M250" s="5"/>
      <c r="N250" s="5"/>
      <c r="O250" s="5"/>
      <c r="R250" s="5"/>
      <c r="S250" s="5"/>
      <c r="U250" s="5" t="str">
        <f>IF(Tabelle2[[#This Row],[Angelegt am]]&gt;0,IF(OR(Tabelle2[[#This Row],[Angebot abgegeben]]&gt;0,Tabelle2[[#This Row],[Anfrage abgelehnt]]&gt;0),"erledigt","offen"),"")</f>
        <v/>
      </c>
      <c r="W250" s="9"/>
    </row>
    <row r="251" spans="13:23" x14ac:dyDescent="0.25">
      <c r="M251" s="5"/>
      <c r="N251" s="5"/>
      <c r="O251" s="5"/>
      <c r="R251" s="5"/>
      <c r="S251" s="5"/>
      <c r="U251" s="5" t="str">
        <f>IF(Tabelle2[[#This Row],[Angelegt am]]&gt;0,IF(OR(Tabelle2[[#This Row],[Angebot abgegeben]]&gt;0,Tabelle2[[#This Row],[Anfrage abgelehnt]]&gt;0),"erledigt","offen"),"")</f>
        <v/>
      </c>
      <c r="W251" s="9"/>
    </row>
    <row r="252" spans="13:23" x14ac:dyDescent="0.25">
      <c r="M252" s="5"/>
      <c r="N252" s="5"/>
      <c r="O252" s="5"/>
      <c r="R252" s="5"/>
      <c r="S252" s="5"/>
      <c r="U252" s="5" t="str">
        <f>IF(Tabelle2[[#This Row],[Angelegt am]]&gt;0,IF(OR(Tabelle2[[#This Row],[Angebot abgegeben]]&gt;0,Tabelle2[[#This Row],[Anfrage abgelehnt]]&gt;0),"erledigt","offen"),"")</f>
        <v/>
      </c>
      <c r="W252" s="9"/>
    </row>
    <row r="253" spans="13:23" x14ac:dyDescent="0.25">
      <c r="M253" s="5"/>
      <c r="N253" s="5"/>
      <c r="O253" s="5"/>
      <c r="R253" s="5"/>
      <c r="S253" s="5"/>
      <c r="U253" s="5" t="str">
        <f>IF(Tabelle2[[#This Row],[Angelegt am]]&gt;0,IF(OR(Tabelle2[[#This Row],[Angebot abgegeben]]&gt;0,Tabelle2[[#This Row],[Anfrage abgelehnt]]&gt;0),"erledigt","offen"),"")</f>
        <v/>
      </c>
      <c r="W253" s="9"/>
    </row>
    <row r="254" spans="13:23" x14ac:dyDescent="0.25">
      <c r="M254" s="5"/>
      <c r="N254" s="5"/>
      <c r="O254" s="5"/>
      <c r="R254" s="5"/>
      <c r="S254" s="5"/>
      <c r="U254" s="5" t="str">
        <f>IF(Tabelle2[[#This Row],[Angelegt am]]&gt;0,IF(OR(Tabelle2[[#This Row],[Angebot abgegeben]]&gt;0,Tabelle2[[#This Row],[Anfrage abgelehnt]]&gt;0),"erledigt","offen"),"")</f>
        <v/>
      </c>
      <c r="W254" s="9"/>
    </row>
    <row r="255" spans="13:23" x14ac:dyDescent="0.25">
      <c r="M255" s="5"/>
      <c r="N255" s="5"/>
      <c r="O255" s="5"/>
      <c r="R255" s="5"/>
      <c r="S255" s="5"/>
      <c r="U255" s="5" t="str">
        <f>IF(Tabelle2[[#This Row],[Angelegt am]]&gt;0,IF(OR(Tabelle2[[#This Row],[Angebot abgegeben]]&gt;0,Tabelle2[[#This Row],[Anfrage abgelehnt]]&gt;0),"erledigt","offen"),"")</f>
        <v/>
      </c>
      <c r="W255" s="9"/>
    </row>
    <row r="256" spans="13:23" x14ac:dyDescent="0.25">
      <c r="M256" s="5"/>
      <c r="N256" s="5"/>
      <c r="O256" s="5"/>
      <c r="R256" s="5"/>
      <c r="S256" s="5"/>
      <c r="U256" s="5" t="str">
        <f>IF(Tabelle2[[#This Row],[Angelegt am]]&gt;0,IF(OR(Tabelle2[[#This Row],[Angebot abgegeben]]&gt;0,Tabelle2[[#This Row],[Anfrage abgelehnt]]&gt;0),"erledigt","offen"),"")</f>
        <v/>
      </c>
      <c r="W256" s="9"/>
    </row>
    <row r="257" spans="13:23" x14ac:dyDescent="0.25">
      <c r="M257" s="5"/>
      <c r="N257" s="5"/>
      <c r="O257" s="5"/>
      <c r="R257" s="5"/>
      <c r="S257" s="5"/>
      <c r="U257" s="5" t="str">
        <f>IF(Tabelle2[[#This Row],[Angelegt am]]&gt;0,IF(OR(Tabelle2[[#This Row],[Angebot abgegeben]]&gt;0,Tabelle2[[#This Row],[Anfrage abgelehnt]]&gt;0),"erledigt","offen"),"")</f>
        <v/>
      </c>
      <c r="W257" s="9"/>
    </row>
    <row r="258" spans="13:23" x14ac:dyDescent="0.25">
      <c r="M258" s="5"/>
      <c r="N258" s="5"/>
      <c r="O258" s="5"/>
      <c r="R258" s="5"/>
      <c r="S258" s="5"/>
      <c r="U258" s="5" t="str">
        <f>IF(Tabelle2[[#This Row],[Angelegt am]]&gt;0,IF(OR(Tabelle2[[#This Row],[Angebot abgegeben]]&gt;0,Tabelle2[[#This Row],[Anfrage abgelehnt]]&gt;0),"erledigt","offen"),"")</f>
        <v/>
      </c>
      <c r="W258" s="9"/>
    </row>
    <row r="259" spans="13:23" x14ac:dyDescent="0.25">
      <c r="M259" s="5"/>
      <c r="N259" s="5"/>
      <c r="O259" s="5"/>
      <c r="R259" s="5"/>
      <c r="S259" s="5"/>
      <c r="U259" s="5" t="str">
        <f>IF(Tabelle2[[#This Row],[Angelegt am]]&gt;0,IF(OR(Tabelle2[[#This Row],[Angebot abgegeben]]&gt;0,Tabelle2[[#This Row],[Anfrage abgelehnt]]&gt;0),"erledigt","offen"),"")</f>
        <v/>
      </c>
      <c r="W259" s="9"/>
    </row>
    <row r="260" spans="13:23" x14ac:dyDescent="0.25">
      <c r="M260" s="5"/>
      <c r="N260" s="5"/>
      <c r="O260" s="5"/>
      <c r="R260" s="5"/>
      <c r="S260" s="5"/>
      <c r="U260" s="5" t="str">
        <f>IF(Tabelle2[[#This Row],[Angelegt am]]&gt;0,IF(OR(Tabelle2[[#This Row],[Angebot abgegeben]]&gt;0,Tabelle2[[#This Row],[Anfrage abgelehnt]]&gt;0),"erledigt","offen"),"")</f>
        <v/>
      </c>
      <c r="W260" s="9"/>
    </row>
    <row r="261" spans="13:23" x14ac:dyDescent="0.25">
      <c r="M261" s="5"/>
      <c r="N261" s="5"/>
      <c r="O261" s="5"/>
      <c r="R261" s="5"/>
      <c r="S261" s="5"/>
      <c r="U261" s="5" t="str">
        <f>IF(Tabelle2[[#This Row],[Angelegt am]]&gt;0,IF(OR(Tabelle2[[#This Row],[Angebot abgegeben]]&gt;0,Tabelle2[[#This Row],[Anfrage abgelehnt]]&gt;0),"erledigt","offen"),"")</f>
        <v/>
      </c>
      <c r="W261" s="9"/>
    </row>
    <row r="262" spans="13:23" x14ac:dyDescent="0.25">
      <c r="M262" s="5"/>
      <c r="N262" s="5"/>
      <c r="O262" s="5"/>
      <c r="R262" s="5"/>
      <c r="S262" s="5"/>
      <c r="U262" s="5" t="str">
        <f>IF(Tabelle2[[#This Row],[Angelegt am]]&gt;0,IF(OR(Tabelle2[[#This Row],[Angebot abgegeben]]&gt;0,Tabelle2[[#This Row],[Anfrage abgelehnt]]&gt;0),"erledigt","offen"),"")</f>
        <v/>
      </c>
      <c r="W262" s="9"/>
    </row>
    <row r="263" spans="13:23" x14ac:dyDescent="0.25">
      <c r="M263" s="5"/>
      <c r="N263" s="5"/>
      <c r="O263" s="5"/>
      <c r="R263" s="5"/>
      <c r="S263" s="5"/>
      <c r="U263" s="5" t="str">
        <f>IF(Tabelle2[[#This Row],[Angelegt am]]&gt;0,IF(OR(Tabelle2[[#This Row],[Angebot abgegeben]]&gt;0,Tabelle2[[#This Row],[Anfrage abgelehnt]]&gt;0),"erledigt","offen"),"")</f>
        <v/>
      </c>
      <c r="W263" s="9"/>
    </row>
    <row r="264" spans="13:23" x14ac:dyDescent="0.25">
      <c r="M264" s="5"/>
      <c r="N264" s="5"/>
      <c r="O264" s="5"/>
      <c r="R264" s="5"/>
      <c r="S264" s="5"/>
      <c r="U264" s="5" t="str">
        <f>IF(Tabelle2[[#This Row],[Angelegt am]]&gt;0,IF(OR(Tabelle2[[#This Row],[Angebot abgegeben]]&gt;0,Tabelle2[[#This Row],[Anfrage abgelehnt]]&gt;0),"erledigt","offen"),"")</f>
        <v/>
      </c>
      <c r="W264" s="9"/>
    </row>
    <row r="265" spans="13:23" x14ac:dyDescent="0.25">
      <c r="M265" s="5"/>
      <c r="N265" s="5"/>
      <c r="O265" s="5"/>
      <c r="R265" s="5"/>
      <c r="S265" s="5"/>
      <c r="U265" s="5" t="str">
        <f>IF(Tabelle2[[#This Row],[Angelegt am]]&gt;0,IF(OR(Tabelle2[[#This Row],[Angebot abgegeben]]&gt;0,Tabelle2[[#This Row],[Anfrage abgelehnt]]&gt;0),"erledigt","offen"),"")</f>
        <v/>
      </c>
      <c r="W265" s="9"/>
    </row>
    <row r="266" spans="13:23" x14ac:dyDescent="0.25">
      <c r="M266" s="5"/>
      <c r="N266" s="5"/>
      <c r="O266" s="5"/>
      <c r="R266" s="5"/>
      <c r="S266" s="5"/>
      <c r="U266" s="5" t="str">
        <f>IF(Tabelle2[[#This Row],[Angelegt am]]&gt;0,IF(OR(Tabelle2[[#This Row],[Angebot abgegeben]]&gt;0,Tabelle2[[#This Row],[Anfrage abgelehnt]]&gt;0),"erledigt","offen"),"")</f>
        <v/>
      </c>
      <c r="W266" s="9"/>
    </row>
    <row r="267" spans="13:23" x14ac:dyDescent="0.25">
      <c r="M267" s="5"/>
      <c r="N267" s="5"/>
      <c r="O267" s="5"/>
      <c r="R267" s="5"/>
      <c r="S267" s="5"/>
      <c r="U267" s="5" t="str">
        <f>IF(Tabelle2[[#This Row],[Angelegt am]]&gt;0,IF(OR(Tabelle2[[#This Row],[Angebot abgegeben]]&gt;0,Tabelle2[[#This Row],[Anfrage abgelehnt]]&gt;0),"erledigt","offen"),"")</f>
        <v/>
      </c>
      <c r="W267" s="9"/>
    </row>
    <row r="268" spans="13:23" x14ac:dyDescent="0.25">
      <c r="M268" s="5"/>
      <c r="N268" s="5"/>
      <c r="O268" s="5"/>
      <c r="R268" s="5"/>
      <c r="S268" s="5"/>
      <c r="U268" s="5" t="str">
        <f>IF(Tabelle2[[#This Row],[Angelegt am]]&gt;0,IF(OR(Tabelle2[[#This Row],[Angebot abgegeben]]&gt;0,Tabelle2[[#This Row],[Anfrage abgelehnt]]&gt;0),"erledigt","offen"),"")</f>
        <v/>
      </c>
      <c r="W268" s="9"/>
    </row>
    <row r="269" spans="13:23" x14ac:dyDescent="0.25">
      <c r="M269" s="5"/>
      <c r="N269" s="5"/>
      <c r="O269" s="5"/>
      <c r="R269" s="5"/>
      <c r="S269" s="5"/>
      <c r="U269" s="5" t="str">
        <f>IF(Tabelle2[[#This Row],[Angelegt am]]&gt;0,IF(OR(Tabelle2[[#This Row],[Angebot abgegeben]]&gt;0,Tabelle2[[#This Row],[Anfrage abgelehnt]]&gt;0),"erledigt","offen"),"")</f>
        <v/>
      </c>
      <c r="W269" s="9"/>
    </row>
    <row r="270" spans="13:23" x14ac:dyDescent="0.25">
      <c r="M270" s="5"/>
      <c r="N270" s="5"/>
      <c r="O270" s="5"/>
      <c r="R270" s="5"/>
      <c r="S270" s="5"/>
      <c r="U270" s="5" t="str">
        <f>IF(Tabelle2[[#This Row],[Angelegt am]]&gt;0,IF(OR(Tabelle2[[#This Row],[Angebot abgegeben]]&gt;0,Tabelle2[[#This Row],[Anfrage abgelehnt]]&gt;0),"erledigt","offen"),"")</f>
        <v/>
      </c>
      <c r="W270" s="9"/>
    </row>
    <row r="271" spans="13:23" x14ac:dyDescent="0.25">
      <c r="M271" s="5"/>
      <c r="N271" s="5"/>
      <c r="O271" s="5"/>
      <c r="R271" s="5"/>
      <c r="S271" s="5"/>
      <c r="U271" s="5" t="str">
        <f>IF(Tabelle2[[#This Row],[Angelegt am]]&gt;0,IF(OR(Tabelle2[[#This Row],[Angebot abgegeben]]&gt;0,Tabelle2[[#This Row],[Anfrage abgelehnt]]&gt;0),"erledigt","offen"),"")</f>
        <v/>
      </c>
      <c r="W271" s="9"/>
    </row>
    <row r="272" spans="13:23" x14ac:dyDescent="0.25">
      <c r="M272" s="5"/>
      <c r="N272" s="5"/>
      <c r="O272" s="5"/>
      <c r="R272" s="5"/>
      <c r="S272" s="5"/>
      <c r="U272" s="5" t="str">
        <f>IF(Tabelle2[[#This Row],[Angelegt am]]&gt;0,IF(OR(Tabelle2[[#This Row],[Angebot abgegeben]]&gt;0,Tabelle2[[#This Row],[Anfrage abgelehnt]]&gt;0),"erledigt","offen"),"")</f>
        <v/>
      </c>
      <c r="W272" s="9"/>
    </row>
    <row r="273" spans="13:23" x14ac:dyDescent="0.25">
      <c r="M273" s="5"/>
      <c r="N273" s="5"/>
      <c r="O273" s="5"/>
      <c r="R273" s="5"/>
      <c r="S273" s="5"/>
      <c r="U273" s="5" t="str">
        <f>IF(Tabelle2[[#This Row],[Angelegt am]]&gt;0,IF(OR(Tabelle2[[#This Row],[Angebot abgegeben]]&gt;0,Tabelle2[[#This Row],[Anfrage abgelehnt]]&gt;0),"erledigt","offen"),"")</f>
        <v/>
      </c>
      <c r="W273" s="9"/>
    </row>
    <row r="274" spans="13:23" x14ac:dyDescent="0.25">
      <c r="M274" s="5"/>
      <c r="N274" s="5"/>
      <c r="O274" s="5"/>
      <c r="R274" s="5"/>
      <c r="S274" s="5"/>
      <c r="U274" s="5" t="str">
        <f>IF(Tabelle2[[#This Row],[Angelegt am]]&gt;0,IF(OR(Tabelle2[[#This Row],[Angebot abgegeben]]&gt;0,Tabelle2[[#This Row],[Anfrage abgelehnt]]&gt;0),"erledigt","offen"),"")</f>
        <v/>
      </c>
      <c r="W274" s="9"/>
    </row>
    <row r="275" spans="13:23" x14ac:dyDescent="0.25">
      <c r="M275" s="5"/>
      <c r="N275" s="5"/>
      <c r="O275" s="5"/>
      <c r="R275" s="5"/>
      <c r="S275" s="5"/>
      <c r="U275" s="5" t="str">
        <f>IF(Tabelle2[[#This Row],[Angelegt am]]&gt;0,IF(OR(Tabelle2[[#This Row],[Angebot abgegeben]]&gt;0,Tabelle2[[#This Row],[Anfrage abgelehnt]]&gt;0),"erledigt","offen"),"")</f>
        <v/>
      </c>
      <c r="W275" s="9"/>
    </row>
    <row r="276" spans="13:23" x14ac:dyDescent="0.25">
      <c r="M276" s="5"/>
      <c r="N276" s="5"/>
      <c r="O276" s="5"/>
      <c r="R276" s="5"/>
      <c r="S276" s="5"/>
      <c r="U276" s="5" t="str">
        <f>IF(Tabelle2[[#This Row],[Angelegt am]]&gt;0,IF(OR(Tabelle2[[#This Row],[Angebot abgegeben]]&gt;0,Tabelle2[[#This Row],[Anfrage abgelehnt]]&gt;0),"erledigt","offen"),"")</f>
        <v/>
      </c>
      <c r="W276" s="9"/>
    </row>
    <row r="277" spans="13:23" x14ac:dyDescent="0.25">
      <c r="M277" s="5"/>
      <c r="N277" s="5"/>
      <c r="O277" s="5"/>
      <c r="R277" s="5"/>
      <c r="S277" s="5"/>
      <c r="U277" s="5" t="str">
        <f>IF(Tabelle2[[#This Row],[Angelegt am]]&gt;0,IF(OR(Tabelle2[[#This Row],[Angebot abgegeben]]&gt;0,Tabelle2[[#This Row],[Anfrage abgelehnt]]&gt;0),"erledigt","offen"),"")</f>
        <v/>
      </c>
      <c r="W277" s="9"/>
    </row>
    <row r="278" spans="13:23" x14ac:dyDescent="0.25">
      <c r="M278" s="5"/>
      <c r="N278" s="5"/>
      <c r="O278" s="5"/>
      <c r="R278" s="5"/>
      <c r="S278" s="5"/>
      <c r="U278" s="5" t="str">
        <f>IF(Tabelle2[[#This Row],[Angelegt am]]&gt;0,IF(OR(Tabelle2[[#This Row],[Angebot abgegeben]]&gt;0,Tabelle2[[#This Row],[Anfrage abgelehnt]]&gt;0),"erledigt","offen"),"")</f>
        <v/>
      </c>
      <c r="W278" s="9"/>
    </row>
    <row r="279" spans="13:23" x14ac:dyDescent="0.25">
      <c r="M279" s="5"/>
      <c r="N279" s="5"/>
      <c r="O279" s="5"/>
      <c r="R279" s="5"/>
      <c r="S279" s="5"/>
      <c r="U279" s="5" t="str">
        <f>IF(Tabelle2[[#This Row],[Angelegt am]]&gt;0,IF(OR(Tabelle2[[#This Row],[Angebot abgegeben]]&gt;0,Tabelle2[[#This Row],[Anfrage abgelehnt]]&gt;0),"erledigt","offen"),"")</f>
        <v/>
      </c>
      <c r="W279" s="9"/>
    </row>
    <row r="280" spans="13:23" x14ac:dyDescent="0.25">
      <c r="M280" s="5"/>
      <c r="N280" s="5"/>
      <c r="O280" s="5"/>
      <c r="R280" s="5"/>
      <c r="S280" s="5"/>
      <c r="U280" s="5" t="str">
        <f>IF(Tabelle2[[#This Row],[Angelegt am]]&gt;0,IF(OR(Tabelle2[[#This Row],[Angebot abgegeben]]&gt;0,Tabelle2[[#This Row],[Anfrage abgelehnt]]&gt;0),"erledigt","offen"),"")</f>
        <v/>
      </c>
      <c r="W280" s="9"/>
    </row>
    <row r="281" spans="13:23" x14ac:dyDescent="0.25">
      <c r="M281" s="5"/>
      <c r="N281" s="5"/>
      <c r="O281" s="5"/>
      <c r="R281" s="5"/>
      <c r="S281" s="5"/>
      <c r="U281" s="5" t="str">
        <f>IF(Tabelle2[[#This Row],[Angelegt am]]&gt;0,IF(OR(Tabelle2[[#This Row],[Angebot abgegeben]]&gt;0,Tabelle2[[#This Row],[Anfrage abgelehnt]]&gt;0),"erledigt","offen"),"")</f>
        <v/>
      </c>
      <c r="W281" s="9"/>
    </row>
    <row r="282" spans="13:23" x14ac:dyDescent="0.25">
      <c r="M282" s="5"/>
      <c r="N282" s="5"/>
      <c r="O282" s="5"/>
      <c r="R282" s="5"/>
      <c r="S282" s="5"/>
      <c r="U282" s="5" t="str">
        <f>IF(Tabelle2[[#This Row],[Angelegt am]]&gt;0,IF(OR(Tabelle2[[#This Row],[Angebot abgegeben]]&gt;0,Tabelle2[[#This Row],[Anfrage abgelehnt]]&gt;0),"erledigt","offen"),"")</f>
        <v/>
      </c>
      <c r="W282" s="9"/>
    </row>
    <row r="283" spans="13:23" x14ac:dyDescent="0.25">
      <c r="M283" s="5"/>
      <c r="N283" s="5"/>
      <c r="O283" s="5"/>
      <c r="R283" s="5"/>
      <c r="S283" s="5"/>
      <c r="U283" s="5" t="str">
        <f>IF(Tabelle2[[#This Row],[Angelegt am]]&gt;0,IF(OR(Tabelle2[[#This Row],[Angebot abgegeben]]&gt;0,Tabelle2[[#This Row],[Anfrage abgelehnt]]&gt;0),"erledigt","offen"),"")</f>
        <v/>
      </c>
      <c r="W283" s="9"/>
    </row>
    <row r="284" spans="13:23" x14ac:dyDescent="0.25">
      <c r="M284" s="5"/>
      <c r="N284" s="5"/>
      <c r="O284" s="5"/>
      <c r="R284" s="5"/>
      <c r="S284" s="5"/>
      <c r="U284" s="5" t="str">
        <f>IF(Tabelle2[[#This Row],[Angelegt am]]&gt;0,IF(OR(Tabelle2[[#This Row],[Angebot abgegeben]]&gt;0,Tabelle2[[#This Row],[Anfrage abgelehnt]]&gt;0),"erledigt","offen"),"")</f>
        <v/>
      </c>
      <c r="W284" s="9"/>
    </row>
    <row r="285" spans="13:23" x14ac:dyDescent="0.25">
      <c r="M285" s="5"/>
      <c r="N285" s="5"/>
      <c r="O285" s="5"/>
      <c r="R285" s="5"/>
      <c r="S285" s="5"/>
      <c r="U285" s="5" t="str">
        <f>IF(Tabelle2[[#This Row],[Angelegt am]]&gt;0,IF(OR(Tabelle2[[#This Row],[Angebot abgegeben]]&gt;0,Tabelle2[[#This Row],[Anfrage abgelehnt]]&gt;0),"erledigt","offen"),"")</f>
        <v/>
      </c>
      <c r="W285" s="9"/>
    </row>
    <row r="286" spans="13:23" x14ac:dyDescent="0.25">
      <c r="M286" s="5"/>
      <c r="N286" s="5"/>
      <c r="O286" s="5"/>
      <c r="R286" s="5"/>
      <c r="S286" s="5"/>
      <c r="U286" s="5" t="str">
        <f>IF(Tabelle2[[#This Row],[Angelegt am]]&gt;0,IF(OR(Tabelle2[[#This Row],[Angebot abgegeben]]&gt;0,Tabelle2[[#This Row],[Anfrage abgelehnt]]&gt;0),"erledigt","offen"),"")</f>
        <v/>
      </c>
      <c r="W286" s="9"/>
    </row>
    <row r="287" spans="13:23" x14ac:dyDescent="0.25">
      <c r="M287" s="5"/>
      <c r="N287" s="5"/>
      <c r="O287" s="5"/>
      <c r="R287" s="5"/>
      <c r="S287" s="5"/>
      <c r="U287" s="5" t="str">
        <f>IF(Tabelle2[[#This Row],[Angelegt am]]&gt;0,IF(OR(Tabelle2[[#This Row],[Angebot abgegeben]]&gt;0,Tabelle2[[#This Row],[Anfrage abgelehnt]]&gt;0),"erledigt","offen"),"")</f>
        <v/>
      </c>
      <c r="W287" s="9"/>
    </row>
    <row r="288" spans="13:23" x14ac:dyDescent="0.25">
      <c r="M288" s="5"/>
      <c r="N288" s="5"/>
      <c r="O288" s="5"/>
      <c r="R288" s="5"/>
      <c r="S288" s="5"/>
      <c r="U288" s="5" t="str">
        <f>IF(Tabelle2[[#This Row],[Angelegt am]]&gt;0,IF(OR(Tabelle2[[#This Row],[Angebot abgegeben]]&gt;0,Tabelle2[[#This Row],[Anfrage abgelehnt]]&gt;0),"erledigt","offen"),"")</f>
        <v/>
      </c>
      <c r="W288" s="9"/>
    </row>
    <row r="289" spans="13:23" x14ac:dyDescent="0.25">
      <c r="M289" s="5"/>
      <c r="N289" s="5"/>
      <c r="O289" s="5"/>
      <c r="R289" s="5"/>
      <c r="S289" s="5"/>
      <c r="U289" s="5" t="str">
        <f>IF(Tabelle2[[#This Row],[Angelegt am]]&gt;0,IF(OR(Tabelle2[[#This Row],[Angebot abgegeben]]&gt;0,Tabelle2[[#This Row],[Anfrage abgelehnt]]&gt;0),"erledigt","offen"),"")</f>
        <v/>
      </c>
      <c r="W289" s="9"/>
    </row>
    <row r="290" spans="13:23" x14ac:dyDescent="0.25">
      <c r="M290" s="5"/>
      <c r="N290" s="5"/>
      <c r="O290" s="5"/>
      <c r="R290" s="5"/>
      <c r="S290" s="5"/>
      <c r="U290" s="5" t="str">
        <f>IF(Tabelle2[[#This Row],[Angelegt am]]&gt;0,IF(OR(Tabelle2[[#This Row],[Angebot abgegeben]]&gt;0,Tabelle2[[#This Row],[Anfrage abgelehnt]]&gt;0),"erledigt","offen"),"")</f>
        <v/>
      </c>
      <c r="W290" s="9"/>
    </row>
    <row r="291" spans="13:23" x14ac:dyDescent="0.25">
      <c r="M291" s="5"/>
      <c r="N291" s="5"/>
      <c r="O291" s="5"/>
      <c r="R291" s="5"/>
      <c r="S291" s="5"/>
      <c r="U291" s="5" t="str">
        <f>IF(Tabelle2[[#This Row],[Angelegt am]]&gt;0,IF(OR(Tabelle2[[#This Row],[Angebot abgegeben]]&gt;0,Tabelle2[[#This Row],[Anfrage abgelehnt]]&gt;0),"erledigt","offen"),"")</f>
        <v/>
      </c>
      <c r="W291" s="9"/>
    </row>
    <row r="292" spans="13:23" x14ac:dyDescent="0.25">
      <c r="M292" s="5"/>
      <c r="N292" s="5"/>
      <c r="O292" s="5"/>
      <c r="R292" s="5"/>
      <c r="S292" s="5"/>
      <c r="U292" s="5" t="str">
        <f>IF(Tabelle2[[#This Row],[Angelegt am]]&gt;0,IF(OR(Tabelle2[[#This Row],[Angebot abgegeben]]&gt;0,Tabelle2[[#This Row],[Anfrage abgelehnt]]&gt;0),"erledigt","offen"),"")</f>
        <v/>
      </c>
      <c r="W292" s="9"/>
    </row>
    <row r="293" spans="13:23" x14ac:dyDescent="0.25">
      <c r="M293" s="5"/>
      <c r="N293" s="5"/>
      <c r="O293" s="5"/>
      <c r="R293" s="5"/>
      <c r="S293" s="5"/>
      <c r="U293" s="5" t="str">
        <f>IF(Tabelle2[[#This Row],[Angelegt am]]&gt;0,IF(OR(Tabelle2[[#This Row],[Angebot abgegeben]]&gt;0,Tabelle2[[#This Row],[Anfrage abgelehnt]]&gt;0),"erledigt","offen"),"")</f>
        <v/>
      </c>
      <c r="W293" s="9"/>
    </row>
    <row r="294" spans="13:23" x14ac:dyDescent="0.25">
      <c r="M294" s="5"/>
      <c r="N294" s="5"/>
      <c r="O294" s="5"/>
      <c r="R294" s="5"/>
      <c r="S294" s="5"/>
      <c r="U294" s="5" t="str">
        <f>IF(Tabelle2[[#This Row],[Angelegt am]]&gt;0,IF(OR(Tabelle2[[#This Row],[Angebot abgegeben]]&gt;0,Tabelle2[[#This Row],[Anfrage abgelehnt]]&gt;0),"erledigt","offen"),"")</f>
        <v/>
      </c>
      <c r="W294" s="9"/>
    </row>
    <row r="295" spans="13:23" x14ac:dyDescent="0.25">
      <c r="M295" s="5"/>
      <c r="N295" s="5"/>
      <c r="O295" s="5"/>
      <c r="R295" s="5"/>
      <c r="S295" s="5"/>
      <c r="U295" s="5" t="str">
        <f>IF(Tabelle2[[#This Row],[Angelegt am]]&gt;0,IF(OR(Tabelle2[[#This Row],[Angebot abgegeben]]&gt;0,Tabelle2[[#This Row],[Anfrage abgelehnt]]&gt;0),"erledigt","offen"),"")</f>
        <v/>
      </c>
      <c r="W295" s="9"/>
    </row>
    <row r="296" spans="13:23" x14ac:dyDescent="0.25">
      <c r="M296" s="5"/>
      <c r="N296" s="5"/>
      <c r="O296" s="5"/>
      <c r="R296" s="5"/>
      <c r="S296" s="5"/>
      <c r="U296" s="5" t="str">
        <f>IF(Tabelle2[[#This Row],[Angelegt am]]&gt;0,IF(OR(Tabelle2[[#This Row],[Angebot abgegeben]]&gt;0,Tabelle2[[#This Row],[Anfrage abgelehnt]]&gt;0),"erledigt","offen"),"")</f>
        <v/>
      </c>
      <c r="W296" s="9"/>
    </row>
    <row r="297" spans="13:23" x14ac:dyDescent="0.25">
      <c r="M297" s="5"/>
      <c r="N297" s="5"/>
      <c r="O297" s="5"/>
      <c r="R297" s="5"/>
      <c r="S297" s="5"/>
      <c r="U297" s="5" t="str">
        <f>IF(Tabelle2[[#This Row],[Angelegt am]]&gt;0,IF(OR(Tabelle2[[#This Row],[Angebot abgegeben]]&gt;0,Tabelle2[[#This Row],[Anfrage abgelehnt]]&gt;0),"erledigt","offen"),"")</f>
        <v/>
      </c>
      <c r="W297" s="9"/>
    </row>
    <row r="298" spans="13:23" x14ac:dyDescent="0.25">
      <c r="M298" s="5"/>
      <c r="N298" s="5"/>
      <c r="O298" s="5"/>
      <c r="R298" s="5"/>
      <c r="S298" s="5"/>
      <c r="U298" s="5" t="str">
        <f>IF(Tabelle2[[#This Row],[Angelegt am]]&gt;0,IF(OR(Tabelle2[[#This Row],[Angebot abgegeben]]&gt;0,Tabelle2[[#This Row],[Anfrage abgelehnt]]&gt;0),"erledigt","offen"),"")</f>
        <v/>
      </c>
      <c r="W298" s="9"/>
    </row>
    <row r="299" spans="13:23" x14ac:dyDescent="0.25">
      <c r="M299" s="5"/>
      <c r="N299" s="5"/>
      <c r="O299" s="5"/>
      <c r="R299" s="5"/>
      <c r="S299" s="5"/>
      <c r="U299" s="5" t="str">
        <f>IF(Tabelle2[[#This Row],[Angelegt am]]&gt;0,IF(OR(Tabelle2[[#This Row],[Angebot abgegeben]]&gt;0,Tabelle2[[#This Row],[Anfrage abgelehnt]]&gt;0),"erledigt","offen"),"")</f>
        <v/>
      </c>
      <c r="W299" s="9"/>
    </row>
    <row r="300" spans="13:23" x14ac:dyDescent="0.25">
      <c r="M300" s="5"/>
      <c r="N300" s="5"/>
      <c r="O300" s="5"/>
      <c r="R300" s="5"/>
      <c r="S300" s="5"/>
      <c r="U300" s="5" t="str">
        <f>IF(Tabelle2[[#This Row],[Angelegt am]]&gt;0,IF(OR(Tabelle2[[#This Row],[Angebot abgegeben]]&gt;0,Tabelle2[[#This Row],[Anfrage abgelehnt]]&gt;0),"erledigt","offen"),"")</f>
        <v/>
      </c>
      <c r="W300" s="9"/>
    </row>
    <row r="301" spans="13:23" x14ac:dyDescent="0.25">
      <c r="M301" s="5"/>
      <c r="N301" s="5"/>
      <c r="O301" s="5"/>
      <c r="R301" s="5"/>
      <c r="S301" s="5"/>
      <c r="U301" s="5" t="str">
        <f>IF(Tabelle2[[#This Row],[Angelegt am]]&gt;0,IF(OR(Tabelle2[[#This Row],[Angebot abgegeben]]&gt;0,Tabelle2[[#This Row],[Anfrage abgelehnt]]&gt;0),"erledigt","offen"),"")</f>
        <v/>
      </c>
      <c r="W301" s="9"/>
    </row>
    <row r="302" spans="13:23" x14ac:dyDescent="0.25">
      <c r="M302" s="5"/>
      <c r="N302" s="5"/>
      <c r="O302" s="5"/>
      <c r="R302" s="5"/>
      <c r="S302" s="5"/>
      <c r="U302" s="5" t="str">
        <f>IF(Tabelle2[[#This Row],[Angelegt am]]&gt;0,IF(OR(Tabelle2[[#This Row],[Angebot abgegeben]]&gt;0,Tabelle2[[#This Row],[Anfrage abgelehnt]]&gt;0),"erledigt","offen"),"")</f>
        <v/>
      </c>
      <c r="W302" s="9"/>
    </row>
    <row r="303" spans="13:23" x14ac:dyDescent="0.25">
      <c r="M303" s="5"/>
      <c r="N303" s="5"/>
      <c r="O303" s="5"/>
      <c r="R303" s="5"/>
      <c r="S303" s="5"/>
      <c r="U303" s="5" t="str">
        <f>IF(Tabelle2[[#This Row],[Angelegt am]]&gt;0,IF(OR(Tabelle2[[#This Row],[Angebot abgegeben]]&gt;0,Tabelle2[[#This Row],[Anfrage abgelehnt]]&gt;0),"erledigt","offen"),"")</f>
        <v/>
      </c>
      <c r="W303" s="9"/>
    </row>
    <row r="304" spans="13:23" x14ac:dyDescent="0.25">
      <c r="M304" s="5"/>
      <c r="N304" s="5"/>
      <c r="O304" s="5"/>
      <c r="R304" s="5"/>
      <c r="S304" s="5"/>
      <c r="U304" s="5" t="str">
        <f>IF(Tabelle2[[#This Row],[Angelegt am]]&gt;0,IF(OR(Tabelle2[[#This Row],[Angebot abgegeben]]&gt;0,Tabelle2[[#This Row],[Anfrage abgelehnt]]&gt;0),"erledigt","offen"),"")</f>
        <v/>
      </c>
      <c r="W304" s="9"/>
    </row>
    <row r="305" spans="13:23" x14ac:dyDescent="0.25">
      <c r="M305" s="5"/>
      <c r="N305" s="5"/>
      <c r="O305" s="5"/>
      <c r="R305" s="5"/>
      <c r="S305" s="5"/>
      <c r="U305" s="5" t="str">
        <f>IF(Tabelle2[[#This Row],[Angelegt am]]&gt;0,IF(OR(Tabelle2[[#This Row],[Angebot abgegeben]]&gt;0,Tabelle2[[#This Row],[Anfrage abgelehnt]]&gt;0),"erledigt","offen"),"")</f>
        <v/>
      </c>
      <c r="W305" s="9"/>
    </row>
    <row r="306" spans="13:23" x14ac:dyDescent="0.25">
      <c r="M306" s="5"/>
      <c r="N306" s="5"/>
      <c r="O306" s="5"/>
      <c r="R306" s="5"/>
      <c r="S306" s="5"/>
      <c r="U306" s="5" t="str">
        <f>IF(Tabelle2[[#This Row],[Angelegt am]]&gt;0,IF(OR(Tabelle2[[#This Row],[Angebot abgegeben]]&gt;0,Tabelle2[[#This Row],[Anfrage abgelehnt]]&gt;0),"erledigt","offen"),"")</f>
        <v/>
      </c>
      <c r="W306" s="9"/>
    </row>
    <row r="307" spans="13:23" x14ac:dyDescent="0.25">
      <c r="M307" s="5"/>
      <c r="N307" s="5"/>
      <c r="O307" s="5"/>
      <c r="R307" s="5"/>
      <c r="S307" s="5"/>
      <c r="U307" s="5" t="str">
        <f>IF(Tabelle2[[#This Row],[Angelegt am]]&gt;0,IF(OR(Tabelle2[[#This Row],[Angebot abgegeben]]&gt;0,Tabelle2[[#This Row],[Anfrage abgelehnt]]&gt;0),"erledigt","offen"),"")</f>
        <v/>
      </c>
      <c r="W307" s="9"/>
    </row>
    <row r="308" spans="13:23" x14ac:dyDescent="0.25">
      <c r="M308" s="5"/>
      <c r="N308" s="5"/>
      <c r="O308" s="5"/>
      <c r="R308" s="5"/>
      <c r="S308" s="5"/>
      <c r="U308" s="5" t="str">
        <f>IF(Tabelle2[[#This Row],[Angelegt am]]&gt;0,IF(OR(Tabelle2[[#This Row],[Angebot abgegeben]]&gt;0,Tabelle2[[#This Row],[Anfrage abgelehnt]]&gt;0),"erledigt","offen"),"")</f>
        <v/>
      </c>
      <c r="W308" s="9"/>
    </row>
    <row r="309" spans="13:23" x14ac:dyDescent="0.25">
      <c r="M309" s="5"/>
      <c r="N309" s="5"/>
      <c r="O309" s="5"/>
      <c r="R309" s="5"/>
      <c r="S309" s="5"/>
      <c r="U309" s="5" t="str">
        <f>IF(Tabelle2[[#This Row],[Angelegt am]]&gt;0,IF(OR(Tabelle2[[#This Row],[Angebot abgegeben]]&gt;0,Tabelle2[[#This Row],[Anfrage abgelehnt]]&gt;0),"erledigt","offen"),"")</f>
        <v/>
      </c>
      <c r="W309" s="9"/>
    </row>
    <row r="310" spans="13:23" x14ac:dyDescent="0.25">
      <c r="M310" s="5"/>
      <c r="N310" s="5"/>
      <c r="O310" s="5"/>
      <c r="R310" s="5"/>
      <c r="S310" s="5"/>
      <c r="U310" s="5" t="str">
        <f>IF(Tabelle2[[#This Row],[Angelegt am]]&gt;0,IF(OR(Tabelle2[[#This Row],[Angebot abgegeben]]&gt;0,Tabelle2[[#This Row],[Anfrage abgelehnt]]&gt;0),"erledigt","offen"),"")</f>
        <v/>
      </c>
      <c r="W310" s="9"/>
    </row>
    <row r="311" spans="13:23" x14ac:dyDescent="0.25">
      <c r="M311" s="5"/>
      <c r="N311" s="5"/>
      <c r="O311" s="5"/>
      <c r="R311" s="5"/>
      <c r="S311" s="5"/>
      <c r="U311" s="5" t="str">
        <f>IF(Tabelle2[[#This Row],[Angelegt am]]&gt;0,IF(OR(Tabelle2[[#This Row],[Angebot abgegeben]]&gt;0,Tabelle2[[#This Row],[Anfrage abgelehnt]]&gt;0),"erledigt","offen"),"")</f>
        <v/>
      </c>
      <c r="W311" s="9"/>
    </row>
    <row r="312" spans="13:23" x14ac:dyDescent="0.25">
      <c r="M312" s="5"/>
      <c r="N312" s="5"/>
      <c r="O312" s="5"/>
      <c r="R312" s="5"/>
      <c r="S312" s="5"/>
      <c r="U312" s="5" t="str">
        <f>IF(Tabelle2[[#This Row],[Angelegt am]]&gt;0,IF(OR(Tabelle2[[#This Row],[Angebot abgegeben]]&gt;0,Tabelle2[[#This Row],[Anfrage abgelehnt]]&gt;0),"erledigt","offen"),"")</f>
        <v/>
      </c>
      <c r="W312" s="9"/>
    </row>
    <row r="313" spans="13:23" x14ac:dyDescent="0.25">
      <c r="M313" s="5"/>
      <c r="N313" s="5"/>
      <c r="O313" s="5"/>
      <c r="R313" s="5"/>
      <c r="S313" s="5"/>
      <c r="U313" s="5" t="str">
        <f>IF(Tabelle2[[#This Row],[Angelegt am]]&gt;0,IF(OR(Tabelle2[[#This Row],[Angebot abgegeben]]&gt;0,Tabelle2[[#This Row],[Anfrage abgelehnt]]&gt;0),"erledigt","offen"),"")</f>
        <v/>
      </c>
      <c r="W313" s="9"/>
    </row>
    <row r="314" spans="13:23" x14ac:dyDescent="0.25">
      <c r="M314" s="5"/>
      <c r="N314" s="5"/>
      <c r="O314" s="5"/>
      <c r="R314" s="5"/>
      <c r="S314" s="5"/>
      <c r="U314" s="5" t="str">
        <f>IF(Tabelle2[[#This Row],[Angelegt am]]&gt;0,IF(OR(Tabelle2[[#This Row],[Angebot abgegeben]]&gt;0,Tabelle2[[#This Row],[Anfrage abgelehnt]]&gt;0),"erledigt","offen"),"")</f>
        <v/>
      </c>
      <c r="W314" s="9"/>
    </row>
    <row r="315" spans="13:23" x14ac:dyDescent="0.25">
      <c r="M315" s="5"/>
      <c r="N315" s="5"/>
      <c r="O315" s="5"/>
      <c r="R315" s="5"/>
      <c r="S315" s="5"/>
      <c r="U315" s="5" t="str">
        <f>IF(Tabelle2[[#This Row],[Angelegt am]]&gt;0,IF(OR(Tabelle2[[#This Row],[Angebot abgegeben]]&gt;0,Tabelle2[[#This Row],[Anfrage abgelehnt]]&gt;0),"erledigt","offen"),"")</f>
        <v/>
      </c>
      <c r="W315" s="9"/>
    </row>
    <row r="316" spans="13:23" x14ac:dyDescent="0.25">
      <c r="M316" s="5"/>
      <c r="N316" s="5"/>
      <c r="O316" s="5"/>
      <c r="R316" s="5"/>
      <c r="S316" s="5"/>
      <c r="U316" s="5" t="str">
        <f>IF(Tabelle2[[#This Row],[Angelegt am]]&gt;0,IF(OR(Tabelle2[[#This Row],[Angebot abgegeben]]&gt;0,Tabelle2[[#This Row],[Anfrage abgelehnt]]&gt;0),"erledigt","offen"),"")</f>
        <v/>
      </c>
      <c r="W316" s="9"/>
    </row>
    <row r="317" spans="13:23" x14ac:dyDescent="0.25">
      <c r="M317" s="5"/>
      <c r="N317" s="5"/>
      <c r="O317" s="5"/>
      <c r="R317" s="5"/>
      <c r="S317" s="5"/>
      <c r="U317" s="5" t="str">
        <f>IF(Tabelle2[[#This Row],[Angelegt am]]&gt;0,IF(OR(Tabelle2[[#This Row],[Angebot abgegeben]]&gt;0,Tabelle2[[#This Row],[Anfrage abgelehnt]]&gt;0),"erledigt","offen"),"")</f>
        <v/>
      </c>
      <c r="W317" s="9"/>
    </row>
    <row r="318" spans="13:23" x14ac:dyDescent="0.25">
      <c r="M318" s="5"/>
      <c r="N318" s="5"/>
      <c r="O318" s="5"/>
      <c r="R318" s="5"/>
      <c r="S318" s="5"/>
      <c r="U318" s="5" t="str">
        <f>IF(Tabelle2[[#This Row],[Angelegt am]]&gt;0,IF(OR(Tabelle2[[#This Row],[Angebot abgegeben]]&gt;0,Tabelle2[[#This Row],[Anfrage abgelehnt]]&gt;0),"erledigt","offen"),"")</f>
        <v/>
      </c>
      <c r="W318" s="9"/>
    </row>
    <row r="319" spans="13:23" x14ac:dyDescent="0.25">
      <c r="M319" s="5"/>
      <c r="N319" s="5"/>
      <c r="O319" s="5"/>
      <c r="R319" s="5"/>
      <c r="S319" s="5"/>
      <c r="U319" s="5" t="str">
        <f>IF(Tabelle2[[#This Row],[Angelegt am]]&gt;0,IF(OR(Tabelle2[[#This Row],[Angebot abgegeben]]&gt;0,Tabelle2[[#This Row],[Anfrage abgelehnt]]&gt;0),"erledigt","offen"),"")</f>
        <v/>
      </c>
      <c r="W319" s="9"/>
    </row>
    <row r="320" spans="13:23" x14ac:dyDescent="0.25">
      <c r="M320" s="5"/>
      <c r="N320" s="5"/>
      <c r="O320" s="5"/>
      <c r="R320" s="5"/>
      <c r="S320" s="5"/>
      <c r="U320" s="5" t="str">
        <f>IF(Tabelle2[[#This Row],[Angelegt am]]&gt;0,IF(OR(Tabelle2[[#This Row],[Angebot abgegeben]]&gt;0,Tabelle2[[#This Row],[Anfrage abgelehnt]]&gt;0),"erledigt","offen"),"")</f>
        <v/>
      </c>
      <c r="W320" s="9"/>
    </row>
    <row r="321" spans="13:23" x14ac:dyDescent="0.25">
      <c r="M321" s="5"/>
      <c r="N321" s="5"/>
      <c r="O321" s="5"/>
      <c r="R321" s="5"/>
      <c r="S321" s="5"/>
      <c r="U321" s="5" t="str">
        <f>IF(Tabelle2[[#This Row],[Angelegt am]]&gt;0,IF(OR(Tabelle2[[#This Row],[Angebot abgegeben]]&gt;0,Tabelle2[[#This Row],[Anfrage abgelehnt]]&gt;0),"erledigt","offen"),"")</f>
        <v/>
      </c>
      <c r="W321" s="9"/>
    </row>
    <row r="322" spans="13:23" x14ac:dyDescent="0.25">
      <c r="M322" s="5"/>
      <c r="N322" s="5"/>
      <c r="O322" s="5"/>
      <c r="R322" s="5"/>
      <c r="S322" s="5"/>
      <c r="U322" s="5" t="str">
        <f>IF(Tabelle2[[#This Row],[Angelegt am]]&gt;0,IF(OR(Tabelle2[[#This Row],[Angebot abgegeben]]&gt;0,Tabelle2[[#This Row],[Anfrage abgelehnt]]&gt;0),"erledigt","offen"),"")</f>
        <v/>
      </c>
      <c r="W322" s="9"/>
    </row>
    <row r="323" spans="13:23" x14ac:dyDescent="0.25">
      <c r="M323" s="5"/>
      <c r="N323" s="5"/>
      <c r="O323" s="5"/>
      <c r="R323" s="5"/>
      <c r="S323" s="5"/>
      <c r="U323" s="5" t="str">
        <f>IF(Tabelle2[[#This Row],[Angelegt am]]&gt;0,IF(OR(Tabelle2[[#This Row],[Angebot abgegeben]]&gt;0,Tabelle2[[#This Row],[Anfrage abgelehnt]]&gt;0),"erledigt","offen"),"")</f>
        <v/>
      </c>
      <c r="W323" s="9"/>
    </row>
    <row r="324" spans="13:23" x14ac:dyDescent="0.25">
      <c r="M324" s="5"/>
      <c r="N324" s="5"/>
      <c r="O324" s="5"/>
      <c r="R324" s="5"/>
      <c r="S324" s="5"/>
      <c r="U324" s="5" t="str">
        <f>IF(Tabelle2[[#This Row],[Angelegt am]]&gt;0,IF(OR(Tabelle2[[#This Row],[Angebot abgegeben]]&gt;0,Tabelle2[[#This Row],[Anfrage abgelehnt]]&gt;0),"erledigt","offen"),"")</f>
        <v/>
      </c>
      <c r="W324" s="9"/>
    </row>
    <row r="325" spans="13:23" x14ac:dyDescent="0.25">
      <c r="M325" s="5"/>
      <c r="N325" s="5"/>
      <c r="O325" s="5"/>
      <c r="R325" s="5"/>
      <c r="S325" s="5"/>
      <c r="U325" s="5" t="str">
        <f>IF(Tabelle2[[#This Row],[Angelegt am]]&gt;0,IF(OR(Tabelle2[[#This Row],[Angebot abgegeben]]&gt;0,Tabelle2[[#This Row],[Anfrage abgelehnt]]&gt;0),"erledigt","offen"),"")</f>
        <v/>
      </c>
      <c r="W325" s="9"/>
    </row>
    <row r="326" spans="13:23" x14ac:dyDescent="0.25">
      <c r="M326" s="5"/>
      <c r="N326" s="5"/>
      <c r="O326" s="5"/>
      <c r="R326" s="5"/>
      <c r="S326" s="5"/>
      <c r="U326" s="5" t="str">
        <f>IF(Tabelle2[[#This Row],[Angelegt am]]&gt;0,IF(OR(Tabelle2[[#This Row],[Angebot abgegeben]]&gt;0,Tabelle2[[#This Row],[Anfrage abgelehnt]]&gt;0),"erledigt","offen"),"")</f>
        <v/>
      </c>
      <c r="W326" s="9"/>
    </row>
    <row r="327" spans="13:23" x14ac:dyDescent="0.25">
      <c r="M327" s="5"/>
      <c r="N327" s="5"/>
      <c r="O327" s="5"/>
      <c r="R327" s="5"/>
      <c r="S327" s="5"/>
      <c r="U327" s="5" t="str">
        <f>IF(Tabelle2[[#This Row],[Angelegt am]]&gt;0,IF(OR(Tabelle2[[#This Row],[Angebot abgegeben]]&gt;0,Tabelle2[[#This Row],[Anfrage abgelehnt]]&gt;0),"erledigt","offen"),"")</f>
        <v/>
      </c>
      <c r="W327" s="9"/>
    </row>
    <row r="328" spans="13:23" x14ac:dyDescent="0.25">
      <c r="M328" s="5"/>
      <c r="N328" s="5"/>
      <c r="O328" s="5"/>
      <c r="R328" s="5"/>
      <c r="S328" s="5"/>
      <c r="U328" s="5" t="str">
        <f>IF(Tabelle2[[#This Row],[Angelegt am]]&gt;0,IF(OR(Tabelle2[[#This Row],[Angebot abgegeben]]&gt;0,Tabelle2[[#This Row],[Anfrage abgelehnt]]&gt;0),"erledigt","offen"),"")</f>
        <v/>
      </c>
      <c r="W328" s="9"/>
    </row>
    <row r="329" spans="13:23" x14ac:dyDescent="0.25">
      <c r="M329" s="5"/>
      <c r="N329" s="5"/>
      <c r="O329" s="5"/>
      <c r="R329" s="5"/>
      <c r="S329" s="5"/>
      <c r="U329" s="5" t="str">
        <f>IF(Tabelle2[[#This Row],[Angelegt am]]&gt;0,IF(OR(Tabelle2[[#This Row],[Angebot abgegeben]]&gt;0,Tabelle2[[#This Row],[Anfrage abgelehnt]]&gt;0),"erledigt","offen"),"")</f>
        <v/>
      </c>
      <c r="W329" s="9"/>
    </row>
    <row r="330" spans="13:23" x14ac:dyDescent="0.25">
      <c r="M330" s="5"/>
      <c r="N330" s="5"/>
      <c r="O330" s="5"/>
      <c r="R330" s="5"/>
      <c r="S330" s="5"/>
      <c r="U330" s="5" t="str">
        <f>IF(Tabelle2[[#This Row],[Angelegt am]]&gt;0,IF(OR(Tabelle2[[#This Row],[Angebot abgegeben]]&gt;0,Tabelle2[[#This Row],[Anfrage abgelehnt]]&gt;0),"erledigt","offen"),"")</f>
        <v/>
      </c>
      <c r="W330" s="9"/>
    </row>
    <row r="331" spans="13:23" x14ac:dyDescent="0.25">
      <c r="M331" s="5"/>
      <c r="N331" s="5"/>
      <c r="O331" s="5"/>
      <c r="R331" s="5"/>
      <c r="S331" s="5"/>
      <c r="U331" s="5" t="str">
        <f>IF(Tabelle2[[#This Row],[Angelegt am]]&gt;0,IF(OR(Tabelle2[[#This Row],[Angebot abgegeben]]&gt;0,Tabelle2[[#This Row],[Anfrage abgelehnt]]&gt;0),"erledigt","offen"),"")</f>
        <v/>
      </c>
      <c r="W331" s="9"/>
    </row>
    <row r="332" spans="13:23" x14ac:dyDescent="0.25">
      <c r="M332" s="5"/>
      <c r="N332" s="5"/>
      <c r="O332" s="5"/>
      <c r="R332" s="5"/>
      <c r="S332" s="5"/>
      <c r="U332" s="5" t="str">
        <f>IF(Tabelle2[[#This Row],[Angelegt am]]&gt;0,IF(OR(Tabelle2[[#This Row],[Angebot abgegeben]]&gt;0,Tabelle2[[#This Row],[Anfrage abgelehnt]]&gt;0),"erledigt","offen"),"")</f>
        <v/>
      </c>
      <c r="W332" s="9"/>
    </row>
    <row r="333" spans="13:23" x14ac:dyDescent="0.25">
      <c r="M333" s="5"/>
      <c r="N333" s="5"/>
      <c r="O333" s="5"/>
      <c r="R333" s="5"/>
      <c r="S333" s="5"/>
      <c r="U333" s="5" t="str">
        <f>IF(Tabelle2[[#This Row],[Angelegt am]]&gt;0,IF(OR(Tabelle2[[#This Row],[Angebot abgegeben]]&gt;0,Tabelle2[[#This Row],[Anfrage abgelehnt]]&gt;0),"erledigt","offen"),"")</f>
        <v/>
      </c>
      <c r="W333" s="9"/>
    </row>
    <row r="334" spans="13:23" x14ac:dyDescent="0.25">
      <c r="M334" s="5"/>
      <c r="N334" s="5"/>
      <c r="O334" s="5"/>
      <c r="R334" s="5"/>
      <c r="S334" s="5"/>
      <c r="U334" s="5" t="str">
        <f>IF(Tabelle2[[#This Row],[Angelegt am]]&gt;0,IF(OR(Tabelle2[[#This Row],[Angebot abgegeben]]&gt;0,Tabelle2[[#This Row],[Anfrage abgelehnt]]&gt;0),"erledigt","offen"),"")</f>
        <v/>
      </c>
      <c r="W334" s="9"/>
    </row>
    <row r="335" spans="13:23" x14ac:dyDescent="0.25">
      <c r="M335" s="5"/>
      <c r="N335" s="5"/>
      <c r="O335" s="5"/>
      <c r="R335" s="5"/>
      <c r="S335" s="5"/>
      <c r="U335" s="5" t="str">
        <f>IF(Tabelle2[[#This Row],[Angelegt am]]&gt;0,IF(OR(Tabelle2[[#This Row],[Angebot abgegeben]]&gt;0,Tabelle2[[#This Row],[Anfrage abgelehnt]]&gt;0),"erledigt","offen"),"")</f>
        <v/>
      </c>
      <c r="W335" s="9"/>
    </row>
    <row r="336" spans="13:23" x14ac:dyDescent="0.25">
      <c r="M336" s="5"/>
      <c r="N336" s="5"/>
      <c r="O336" s="5"/>
      <c r="R336" s="5"/>
      <c r="S336" s="5"/>
      <c r="U336" s="5" t="str">
        <f>IF(Tabelle2[[#This Row],[Angelegt am]]&gt;0,IF(OR(Tabelle2[[#This Row],[Angebot abgegeben]]&gt;0,Tabelle2[[#This Row],[Anfrage abgelehnt]]&gt;0),"erledigt","offen"),"")</f>
        <v/>
      </c>
      <c r="W336" s="9"/>
    </row>
    <row r="337" spans="13:23" x14ac:dyDescent="0.25">
      <c r="M337" s="5"/>
      <c r="N337" s="5"/>
      <c r="O337" s="5"/>
      <c r="R337" s="5"/>
      <c r="S337" s="5"/>
      <c r="U337" s="5" t="str">
        <f>IF(Tabelle2[[#This Row],[Angelegt am]]&gt;0,IF(OR(Tabelle2[[#This Row],[Angebot abgegeben]]&gt;0,Tabelle2[[#This Row],[Anfrage abgelehnt]]&gt;0),"erledigt","offen"),"")</f>
        <v/>
      </c>
      <c r="W337" s="9"/>
    </row>
    <row r="338" spans="13:23" x14ac:dyDescent="0.25">
      <c r="M338" s="5"/>
      <c r="N338" s="5"/>
      <c r="O338" s="5"/>
      <c r="R338" s="5"/>
      <c r="S338" s="5"/>
      <c r="U338" s="5" t="str">
        <f>IF(Tabelle2[[#This Row],[Angelegt am]]&gt;0,IF(OR(Tabelle2[[#This Row],[Angebot abgegeben]]&gt;0,Tabelle2[[#This Row],[Anfrage abgelehnt]]&gt;0),"erledigt","offen"),"")</f>
        <v/>
      </c>
      <c r="W338" s="9"/>
    </row>
    <row r="339" spans="13:23" x14ac:dyDescent="0.25">
      <c r="M339" s="5"/>
      <c r="N339" s="5"/>
      <c r="O339" s="5"/>
      <c r="R339" s="5"/>
      <c r="S339" s="5"/>
      <c r="U339" s="5" t="str">
        <f>IF(Tabelle2[[#This Row],[Angelegt am]]&gt;0,IF(OR(Tabelle2[[#This Row],[Angebot abgegeben]]&gt;0,Tabelle2[[#This Row],[Anfrage abgelehnt]]&gt;0),"erledigt","offen"),"")</f>
        <v/>
      </c>
      <c r="W339" s="9"/>
    </row>
    <row r="340" spans="13:23" x14ac:dyDescent="0.25">
      <c r="M340" s="5"/>
      <c r="N340" s="5"/>
      <c r="O340" s="5"/>
      <c r="R340" s="5"/>
      <c r="S340" s="5"/>
      <c r="U340" s="5" t="str">
        <f>IF(Tabelle2[[#This Row],[Angelegt am]]&gt;0,IF(OR(Tabelle2[[#This Row],[Angebot abgegeben]]&gt;0,Tabelle2[[#This Row],[Anfrage abgelehnt]]&gt;0),"erledigt","offen"),"")</f>
        <v/>
      </c>
      <c r="W340" s="9"/>
    </row>
    <row r="341" spans="13:23" x14ac:dyDescent="0.25">
      <c r="M341" s="5"/>
      <c r="N341" s="5"/>
      <c r="O341" s="5"/>
      <c r="R341" s="5"/>
      <c r="S341" s="5"/>
      <c r="U341" s="5" t="str">
        <f>IF(Tabelle2[[#This Row],[Angelegt am]]&gt;0,IF(OR(Tabelle2[[#This Row],[Angebot abgegeben]]&gt;0,Tabelle2[[#This Row],[Anfrage abgelehnt]]&gt;0),"erledigt","offen"),"")</f>
        <v/>
      </c>
      <c r="W341" s="9"/>
    </row>
    <row r="342" spans="13:23" x14ac:dyDescent="0.25">
      <c r="M342" s="5"/>
      <c r="N342" s="5"/>
      <c r="O342" s="5"/>
      <c r="R342" s="5"/>
      <c r="S342" s="5"/>
      <c r="U342" s="5" t="str">
        <f>IF(Tabelle2[[#This Row],[Angelegt am]]&gt;0,IF(OR(Tabelle2[[#This Row],[Angebot abgegeben]]&gt;0,Tabelle2[[#This Row],[Anfrage abgelehnt]]&gt;0),"erledigt","offen"),"")</f>
        <v/>
      </c>
      <c r="W342" s="9"/>
    </row>
    <row r="343" spans="13:23" x14ac:dyDescent="0.25">
      <c r="M343" s="5"/>
      <c r="N343" s="5"/>
      <c r="O343" s="5"/>
      <c r="R343" s="5"/>
      <c r="S343" s="5"/>
      <c r="U343" s="5" t="str">
        <f>IF(Tabelle2[[#This Row],[Angelegt am]]&gt;0,IF(OR(Tabelle2[[#This Row],[Angebot abgegeben]]&gt;0,Tabelle2[[#This Row],[Anfrage abgelehnt]]&gt;0),"erledigt","offen"),"")</f>
        <v/>
      </c>
      <c r="W343" s="9"/>
    </row>
    <row r="344" spans="13:23" x14ac:dyDescent="0.25">
      <c r="M344" s="5"/>
      <c r="N344" s="5"/>
      <c r="O344" s="5"/>
      <c r="R344" s="5"/>
      <c r="S344" s="5"/>
      <c r="U344" s="5" t="str">
        <f>IF(Tabelle2[[#This Row],[Angelegt am]]&gt;0,IF(OR(Tabelle2[[#This Row],[Angebot abgegeben]]&gt;0,Tabelle2[[#This Row],[Anfrage abgelehnt]]&gt;0),"erledigt","offen"),"")</f>
        <v/>
      </c>
      <c r="W344" s="9"/>
    </row>
    <row r="345" spans="13:23" x14ac:dyDescent="0.25">
      <c r="M345" s="5"/>
      <c r="N345" s="5"/>
      <c r="O345" s="5"/>
      <c r="R345" s="5"/>
      <c r="S345" s="5"/>
      <c r="U345" s="5" t="str">
        <f>IF(Tabelle2[[#This Row],[Angelegt am]]&gt;0,IF(OR(Tabelle2[[#This Row],[Angebot abgegeben]]&gt;0,Tabelle2[[#This Row],[Anfrage abgelehnt]]&gt;0),"erledigt","offen"),"")</f>
        <v/>
      </c>
      <c r="W345" s="9"/>
    </row>
    <row r="346" spans="13:23" x14ac:dyDescent="0.25">
      <c r="M346" s="5"/>
      <c r="N346" s="5"/>
      <c r="O346" s="5"/>
      <c r="R346" s="5"/>
      <c r="S346" s="5"/>
      <c r="U346" s="5" t="str">
        <f>IF(Tabelle2[[#This Row],[Angelegt am]]&gt;0,IF(OR(Tabelle2[[#This Row],[Angebot abgegeben]]&gt;0,Tabelle2[[#This Row],[Anfrage abgelehnt]]&gt;0),"erledigt","offen"),"")</f>
        <v/>
      </c>
      <c r="W346" s="9"/>
    </row>
    <row r="347" spans="13:23" x14ac:dyDescent="0.25">
      <c r="M347" s="5"/>
      <c r="N347" s="5"/>
      <c r="O347" s="5"/>
      <c r="R347" s="5"/>
      <c r="S347" s="5"/>
      <c r="U347" s="5" t="str">
        <f>IF(Tabelle2[[#This Row],[Angelegt am]]&gt;0,IF(OR(Tabelle2[[#This Row],[Angebot abgegeben]]&gt;0,Tabelle2[[#This Row],[Anfrage abgelehnt]]&gt;0),"erledigt","offen"),"")</f>
        <v/>
      </c>
      <c r="W347" s="9"/>
    </row>
    <row r="348" spans="13:23" x14ac:dyDescent="0.25">
      <c r="M348" s="5"/>
      <c r="N348" s="5"/>
      <c r="O348" s="5"/>
      <c r="R348" s="5"/>
      <c r="S348" s="5"/>
      <c r="U348" s="5" t="str">
        <f>IF(Tabelle2[[#This Row],[Angelegt am]]&gt;0,IF(OR(Tabelle2[[#This Row],[Angebot abgegeben]]&gt;0,Tabelle2[[#This Row],[Anfrage abgelehnt]]&gt;0),"erledigt","offen"),"")</f>
        <v/>
      </c>
      <c r="W348" s="9"/>
    </row>
    <row r="349" spans="13:23" x14ac:dyDescent="0.25">
      <c r="M349" s="5"/>
      <c r="N349" s="5"/>
      <c r="O349" s="5"/>
      <c r="R349" s="5"/>
      <c r="S349" s="5"/>
      <c r="U349" s="5" t="str">
        <f>IF(Tabelle2[[#This Row],[Angelegt am]]&gt;0,IF(OR(Tabelle2[[#This Row],[Angebot abgegeben]]&gt;0,Tabelle2[[#This Row],[Anfrage abgelehnt]]&gt;0),"erledigt","offen"),"")</f>
        <v/>
      </c>
      <c r="W349" s="9"/>
    </row>
    <row r="350" spans="13:23" x14ac:dyDescent="0.25">
      <c r="M350" s="5"/>
      <c r="N350" s="5"/>
      <c r="O350" s="5"/>
      <c r="R350" s="5"/>
      <c r="S350" s="5"/>
      <c r="U350" s="5" t="str">
        <f>IF(Tabelle2[[#This Row],[Angelegt am]]&gt;0,IF(OR(Tabelle2[[#This Row],[Angebot abgegeben]]&gt;0,Tabelle2[[#This Row],[Anfrage abgelehnt]]&gt;0),"erledigt","offen"),"")</f>
        <v/>
      </c>
      <c r="W350" s="9"/>
    </row>
    <row r="351" spans="13:23" x14ac:dyDescent="0.25">
      <c r="M351" s="5"/>
      <c r="N351" s="5"/>
      <c r="O351" s="5"/>
      <c r="R351" s="5"/>
      <c r="S351" s="5"/>
      <c r="U351" s="5" t="str">
        <f>IF(Tabelle2[[#This Row],[Angelegt am]]&gt;0,IF(OR(Tabelle2[[#This Row],[Angebot abgegeben]]&gt;0,Tabelle2[[#This Row],[Anfrage abgelehnt]]&gt;0),"erledigt","offen"),"")</f>
        <v/>
      </c>
      <c r="W351" s="9"/>
    </row>
    <row r="352" spans="13:23" x14ac:dyDescent="0.25">
      <c r="M352" s="5"/>
      <c r="N352" s="5"/>
      <c r="O352" s="5"/>
      <c r="R352" s="5"/>
      <c r="S352" s="5"/>
      <c r="U352" s="5" t="str">
        <f>IF(Tabelle2[[#This Row],[Angelegt am]]&gt;0,IF(OR(Tabelle2[[#This Row],[Angebot abgegeben]]&gt;0,Tabelle2[[#This Row],[Anfrage abgelehnt]]&gt;0),"erledigt","offen"),"")</f>
        <v/>
      </c>
      <c r="W352" s="9"/>
    </row>
    <row r="353" spans="13:23" x14ac:dyDescent="0.25">
      <c r="M353" s="5"/>
      <c r="N353" s="5"/>
      <c r="O353" s="5"/>
      <c r="R353" s="5"/>
      <c r="S353" s="5"/>
      <c r="U353" s="5" t="str">
        <f>IF(Tabelle2[[#This Row],[Angelegt am]]&gt;0,IF(OR(Tabelle2[[#This Row],[Angebot abgegeben]]&gt;0,Tabelle2[[#This Row],[Anfrage abgelehnt]]&gt;0),"erledigt","offen"),"")</f>
        <v/>
      </c>
      <c r="W353" s="9"/>
    </row>
    <row r="354" spans="13:23" x14ac:dyDescent="0.25">
      <c r="M354" s="5"/>
      <c r="N354" s="5"/>
      <c r="O354" s="5"/>
      <c r="R354" s="5"/>
      <c r="S354" s="5"/>
      <c r="U354" s="5" t="str">
        <f>IF(Tabelle2[[#This Row],[Angelegt am]]&gt;0,IF(OR(Tabelle2[[#This Row],[Angebot abgegeben]]&gt;0,Tabelle2[[#This Row],[Anfrage abgelehnt]]&gt;0),"erledigt","offen"),"")</f>
        <v/>
      </c>
      <c r="W354" s="9"/>
    </row>
    <row r="355" spans="13:23" x14ac:dyDescent="0.25">
      <c r="M355" s="5"/>
      <c r="N355" s="5"/>
      <c r="O355" s="5"/>
      <c r="R355" s="5"/>
      <c r="S355" s="5"/>
      <c r="U355" s="5" t="str">
        <f>IF(Tabelle2[[#This Row],[Angelegt am]]&gt;0,IF(OR(Tabelle2[[#This Row],[Angebot abgegeben]]&gt;0,Tabelle2[[#This Row],[Anfrage abgelehnt]]&gt;0),"erledigt","offen"),"")</f>
        <v/>
      </c>
      <c r="W355" s="9"/>
    </row>
    <row r="356" spans="13:23" x14ac:dyDescent="0.25">
      <c r="M356" s="5"/>
      <c r="N356" s="5"/>
      <c r="O356" s="5"/>
      <c r="R356" s="5"/>
      <c r="S356" s="5"/>
      <c r="U356" s="5" t="str">
        <f>IF(Tabelle2[[#This Row],[Angelegt am]]&gt;0,IF(OR(Tabelle2[[#This Row],[Angebot abgegeben]]&gt;0,Tabelle2[[#This Row],[Anfrage abgelehnt]]&gt;0),"erledigt","offen"),"")</f>
        <v/>
      </c>
      <c r="W356" s="9"/>
    </row>
    <row r="357" spans="13:23" x14ac:dyDescent="0.25">
      <c r="M357" s="5"/>
      <c r="N357" s="5"/>
      <c r="O357" s="5"/>
      <c r="R357" s="5"/>
      <c r="S357" s="5"/>
      <c r="U357" s="5" t="str">
        <f>IF(Tabelle2[[#This Row],[Angelegt am]]&gt;0,IF(OR(Tabelle2[[#This Row],[Angebot abgegeben]]&gt;0,Tabelle2[[#This Row],[Anfrage abgelehnt]]&gt;0),"erledigt","offen"),"")</f>
        <v/>
      </c>
      <c r="W357" s="9"/>
    </row>
    <row r="358" spans="13:23" x14ac:dyDescent="0.25">
      <c r="M358" s="5"/>
      <c r="N358" s="5"/>
      <c r="O358" s="5"/>
      <c r="R358" s="5"/>
      <c r="S358" s="5"/>
      <c r="U358" s="5" t="str">
        <f>IF(Tabelle2[[#This Row],[Angelegt am]]&gt;0,IF(OR(Tabelle2[[#This Row],[Angebot abgegeben]]&gt;0,Tabelle2[[#This Row],[Anfrage abgelehnt]]&gt;0),"erledigt","offen"),"")</f>
        <v/>
      </c>
      <c r="W358" s="9"/>
    </row>
    <row r="359" spans="13:23" x14ac:dyDescent="0.25">
      <c r="M359" s="5"/>
      <c r="N359" s="5"/>
      <c r="O359" s="5"/>
      <c r="R359" s="5"/>
      <c r="S359" s="5"/>
      <c r="U359" s="5" t="str">
        <f>IF(Tabelle2[[#This Row],[Angelegt am]]&gt;0,IF(OR(Tabelle2[[#This Row],[Angebot abgegeben]]&gt;0,Tabelle2[[#This Row],[Anfrage abgelehnt]]&gt;0),"erledigt","offen"),"")</f>
        <v/>
      </c>
      <c r="W359" s="9"/>
    </row>
    <row r="360" spans="13:23" x14ac:dyDescent="0.25">
      <c r="M360" s="5"/>
      <c r="N360" s="5"/>
      <c r="O360" s="5"/>
      <c r="R360" s="5"/>
      <c r="S360" s="5"/>
      <c r="U360" s="5" t="str">
        <f>IF(Tabelle2[[#This Row],[Angelegt am]]&gt;0,IF(OR(Tabelle2[[#This Row],[Angebot abgegeben]]&gt;0,Tabelle2[[#This Row],[Anfrage abgelehnt]]&gt;0),"erledigt","offen"),"")</f>
        <v/>
      </c>
      <c r="W360" s="9"/>
    </row>
    <row r="361" spans="13:23" x14ac:dyDescent="0.25">
      <c r="M361" s="5"/>
      <c r="N361" s="5"/>
      <c r="O361" s="5"/>
      <c r="R361" s="5"/>
      <c r="S361" s="5"/>
      <c r="U361" s="5" t="str">
        <f>IF(Tabelle2[[#This Row],[Angelegt am]]&gt;0,IF(OR(Tabelle2[[#This Row],[Angebot abgegeben]]&gt;0,Tabelle2[[#This Row],[Anfrage abgelehnt]]&gt;0),"erledigt","offen"),"")</f>
        <v/>
      </c>
      <c r="W361" s="9"/>
    </row>
    <row r="362" spans="13:23" x14ac:dyDescent="0.25">
      <c r="M362" s="5"/>
      <c r="N362" s="5"/>
      <c r="O362" s="5"/>
      <c r="R362" s="5"/>
      <c r="S362" s="5"/>
      <c r="U362" s="5" t="str">
        <f>IF(Tabelle2[[#This Row],[Angelegt am]]&gt;0,IF(OR(Tabelle2[[#This Row],[Angebot abgegeben]]&gt;0,Tabelle2[[#This Row],[Anfrage abgelehnt]]&gt;0),"erledigt","offen"),"")</f>
        <v/>
      </c>
      <c r="W362" s="9"/>
    </row>
    <row r="363" spans="13:23" x14ac:dyDescent="0.25">
      <c r="M363" s="5"/>
      <c r="N363" s="5"/>
      <c r="O363" s="5"/>
      <c r="R363" s="5"/>
      <c r="S363" s="5"/>
      <c r="U363" s="5" t="str">
        <f>IF(Tabelle2[[#This Row],[Angelegt am]]&gt;0,IF(OR(Tabelle2[[#This Row],[Angebot abgegeben]]&gt;0,Tabelle2[[#This Row],[Anfrage abgelehnt]]&gt;0),"erledigt","offen"),"")</f>
        <v/>
      </c>
      <c r="W363" s="9"/>
    </row>
    <row r="364" spans="13:23" x14ac:dyDescent="0.25">
      <c r="M364" s="5"/>
      <c r="N364" s="5"/>
      <c r="O364" s="5"/>
      <c r="R364" s="5"/>
      <c r="S364" s="5"/>
      <c r="U364" s="5" t="str">
        <f>IF(Tabelle2[[#This Row],[Angelegt am]]&gt;0,IF(OR(Tabelle2[[#This Row],[Angebot abgegeben]]&gt;0,Tabelle2[[#This Row],[Anfrage abgelehnt]]&gt;0),"erledigt","offen"),"")</f>
        <v/>
      </c>
      <c r="W364" s="9"/>
    </row>
    <row r="365" spans="13:23" x14ac:dyDescent="0.25">
      <c r="M365" s="5"/>
      <c r="N365" s="5"/>
      <c r="O365" s="5"/>
      <c r="R365" s="5"/>
      <c r="S365" s="5"/>
      <c r="U365" s="5"/>
      <c r="W365" s="9"/>
    </row>
    <row r="366" spans="13:23" x14ac:dyDescent="0.25">
      <c r="M366" s="5"/>
      <c r="N366" s="5"/>
      <c r="O366" s="5"/>
      <c r="R366" s="5"/>
      <c r="S366" s="5"/>
      <c r="U366" s="5"/>
      <c r="W366" s="9"/>
    </row>
    <row r="367" spans="13:23" x14ac:dyDescent="0.25">
      <c r="M367" s="5"/>
      <c r="N367" s="5"/>
      <c r="O367" s="5"/>
      <c r="R367" s="5"/>
      <c r="S367" s="5"/>
      <c r="U367" s="5"/>
      <c r="W367" s="9"/>
    </row>
    <row r="368" spans="13:23" x14ac:dyDescent="0.25">
      <c r="M368" s="5"/>
      <c r="N368" s="5"/>
      <c r="O368" s="5"/>
      <c r="R368" s="5"/>
      <c r="S368" s="5"/>
      <c r="U368" s="5"/>
      <c r="W368" s="9"/>
    </row>
    <row r="369" spans="13:23" x14ac:dyDescent="0.25">
      <c r="M369" s="5"/>
      <c r="N369" s="5"/>
      <c r="O369" s="5"/>
      <c r="R369" s="5"/>
      <c r="S369" s="5"/>
      <c r="U369" s="5"/>
      <c r="W369" s="9"/>
    </row>
    <row r="370" spans="13:23" x14ac:dyDescent="0.25">
      <c r="M370" s="5"/>
      <c r="N370" s="5"/>
      <c r="O370" s="5"/>
      <c r="R370" s="5"/>
      <c r="S370" s="5"/>
      <c r="U370" s="5"/>
      <c r="W370" s="9"/>
    </row>
    <row r="371" spans="13:23" x14ac:dyDescent="0.25">
      <c r="M371" s="5"/>
      <c r="N371" s="5"/>
      <c r="O371" s="5"/>
      <c r="R371" s="5"/>
      <c r="S371" s="5"/>
      <c r="U371" s="5"/>
      <c r="W371" s="9"/>
    </row>
    <row r="372" spans="13:23" x14ac:dyDescent="0.25">
      <c r="M372" s="5"/>
      <c r="N372" s="5"/>
      <c r="O372" s="5"/>
      <c r="R372" s="5"/>
      <c r="S372" s="5"/>
      <c r="U372" s="5"/>
      <c r="W372" s="9"/>
    </row>
    <row r="373" spans="13:23" x14ac:dyDescent="0.25">
      <c r="M373" s="5"/>
      <c r="N373" s="5"/>
      <c r="O373" s="5"/>
      <c r="R373" s="5"/>
      <c r="S373" s="5"/>
      <c r="U373" s="5"/>
      <c r="W373" s="9"/>
    </row>
    <row r="374" spans="13:23" x14ac:dyDescent="0.25">
      <c r="M374" s="5"/>
      <c r="N374" s="5"/>
      <c r="O374" s="5"/>
      <c r="R374" s="5"/>
      <c r="S374" s="5"/>
      <c r="U374" s="5"/>
      <c r="W374" s="9"/>
    </row>
    <row r="375" spans="13:23" x14ac:dyDescent="0.25">
      <c r="M375" s="5"/>
      <c r="N375" s="5"/>
      <c r="O375" s="5"/>
      <c r="R375" s="5"/>
      <c r="S375" s="5"/>
      <c r="U375" s="5"/>
      <c r="W375" s="9"/>
    </row>
    <row r="376" spans="13:23" x14ac:dyDescent="0.25">
      <c r="M376" s="5"/>
      <c r="N376" s="5"/>
      <c r="O376" s="5"/>
      <c r="R376" s="5"/>
      <c r="S376" s="5"/>
      <c r="U376" s="5"/>
      <c r="W376" s="9"/>
    </row>
    <row r="377" spans="13:23" x14ac:dyDescent="0.25">
      <c r="M377" s="5"/>
      <c r="N377" s="5"/>
      <c r="O377" s="5"/>
      <c r="R377" s="5"/>
      <c r="S377" s="5"/>
      <c r="U377" s="5"/>
      <c r="W377" s="9"/>
    </row>
    <row r="378" spans="13:23" x14ac:dyDescent="0.25">
      <c r="M378" s="5"/>
      <c r="N378" s="5"/>
      <c r="O378" s="5"/>
      <c r="R378" s="5"/>
      <c r="S378" s="5"/>
      <c r="U378" s="5"/>
      <c r="W378" s="9"/>
    </row>
    <row r="379" spans="13:23" x14ac:dyDescent="0.25">
      <c r="M379" s="5"/>
      <c r="N379" s="5"/>
      <c r="O379" s="5"/>
      <c r="R379" s="5"/>
      <c r="S379" s="5"/>
      <c r="U379" s="5"/>
      <c r="W379" s="9"/>
    </row>
    <row r="380" spans="13:23" x14ac:dyDescent="0.25">
      <c r="M380" s="5"/>
      <c r="N380" s="5"/>
      <c r="O380" s="5"/>
      <c r="R380" s="5"/>
      <c r="S380" s="5"/>
      <c r="U380" s="5"/>
      <c r="W380" s="9"/>
    </row>
    <row r="381" spans="13:23" x14ac:dyDescent="0.25">
      <c r="M381" s="5"/>
      <c r="N381" s="5"/>
      <c r="O381" s="5"/>
      <c r="R381" s="5"/>
      <c r="S381" s="5"/>
      <c r="U381" s="5"/>
      <c r="W381" s="9"/>
    </row>
    <row r="382" spans="13:23" x14ac:dyDescent="0.25">
      <c r="M382" s="5"/>
      <c r="N382" s="5"/>
      <c r="O382" s="5"/>
      <c r="R382" s="5"/>
      <c r="S382" s="5"/>
      <c r="U382" s="5"/>
      <c r="W382" s="9"/>
    </row>
    <row r="383" spans="13:23" x14ac:dyDescent="0.25">
      <c r="M383" s="5"/>
      <c r="N383" s="5"/>
      <c r="O383" s="5"/>
      <c r="R383" s="5"/>
      <c r="S383" s="5"/>
      <c r="U383" s="5"/>
      <c r="W383" s="9"/>
    </row>
    <row r="384" spans="13:23" x14ac:dyDescent="0.25">
      <c r="M384" s="5"/>
      <c r="N384" s="5"/>
      <c r="O384" s="5"/>
      <c r="R384" s="5"/>
      <c r="S384" s="5"/>
      <c r="U384" s="5"/>
      <c r="W384" s="9"/>
    </row>
    <row r="385" spans="1:161" x14ac:dyDescent="0.25">
      <c r="M385" s="5"/>
      <c r="N385" s="5"/>
      <c r="O385" s="5"/>
      <c r="R385" s="5"/>
      <c r="S385" s="5"/>
      <c r="U385" s="5"/>
      <c r="W385" s="9"/>
    </row>
    <row r="386" spans="1:161" x14ac:dyDescent="0.25">
      <c r="M386" s="5"/>
      <c r="N386" s="5"/>
      <c r="O386" s="5"/>
      <c r="R386" s="5"/>
      <c r="S386" s="5"/>
      <c r="U386" s="5"/>
      <c r="W386" s="9"/>
    </row>
    <row r="387" spans="1:161" x14ac:dyDescent="0.25">
      <c r="M387" s="5"/>
      <c r="N387" s="5"/>
      <c r="O387" s="5"/>
      <c r="R387" s="5"/>
      <c r="S387" s="5"/>
      <c r="U387" s="5"/>
      <c r="W387" s="9"/>
    </row>
    <row r="388" spans="1:161" x14ac:dyDescent="0.25">
      <c r="J388" s="14" t="str">
        <f>IF(Tabelle2[[#This Row],[Bearbeitung]]="erledigt","x",IF(I388&gt;0,$K$1-I388," "))</f>
        <v xml:space="preserve"> </v>
      </c>
      <c r="L388" s="24"/>
      <c r="U388" s="5" t="str">
        <f>IF(Tabelle2[[#This Row],[Angelegt am]]&gt;0,IF(OR(Tabelle2[[#This Row],[Angebot abgegeben]]&gt;0,Tabelle2[[#This Row],[Anfrage abgelehnt]]&gt;0),"erledigt","offen"),"")</f>
        <v/>
      </c>
      <c r="W388" s="9"/>
    </row>
    <row r="389" spans="1:161" x14ac:dyDescent="0.25">
      <c r="J389" s="14" t="str">
        <f>IF(Tabelle2[[#This Row],[Bearbeitung]]="erledigt","x",IF(I389&gt;0,$K$1-I389," "))</f>
        <v xml:space="preserve"> </v>
      </c>
      <c r="L389" s="24"/>
      <c r="U389" s="5" t="str">
        <f>IF(Tabelle2[[#This Row],[Angelegt am]]&gt;0,IF(OR(Tabelle2[[#This Row],[Angebot abgegeben]]&gt;0,Tabelle2[[#This Row],[Anfrage abgelehnt]]&gt;0),"erledigt","offen"),"")</f>
        <v/>
      </c>
    </row>
    <row r="390" spans="1:161" x14ac:dyDescent="0.25">
      <c r="J390" s="14" t="str">
        <f>IF(Tabelle2[[#This Row],[Bearbeitung]]="erledigt","x",IF(I390&gt;0,$K$1-I390," "))</f>
        <v xml:space="preserve"> </v>
      </c>
      <c r="L390" s="24"/>
      <c r="U390" s="5" t="str">
        <f>IF(Tabelle2[[#This Row],[Angelegt am]]&gt;0,IF(OR(Tabelle2[[#This Row],[Angebot abgegeben]]&gt;0,Tabelle2[[#This Row],[Anfrage abgelehnt]]&gt;0),"erledigt","offen"),"")</f>
        <v/>
      </c>
      <c r="W390" s="9"/>
    </row>
    <row r="391" spans="1:161" x14ac:dyDescent="0.25">
      <c r="J391" s="14" t="str">
        <f>IF(Tabelle2[[#This Row],[Bearbeitung]]="erledigt","x",IF(I391&gt;0,$K$1-I391," "))</f>
        <v xml:space="preserve"> </v>
      </c>
      <c r="L391" s="24"/>
      <c r="U391" s="5" t="str">
        <f>IF(Tabelle2[[#This Row],[Angelegt am]]&gt;0,IF(OR(Tabelle2[[#This Row],[Angebot abgegeben]]&gt;0,Tabelle2[[#This Row],[Anfrage abgelehnt]]&gt;0),"erledigt","offen"),"")</f>
        <v/>
      </c>
    </row>
    <row r="392" spans="1:161" x14ac:dyDescent="0.25">
      <c r="J392" s="14" t="str">
        <f>IF(Tabelle2[[#This Row],[Bearbeitung]]="erledigt","x",IF(I392&gt;0,$K$1-I392," "))</f>
        <v xml:space="preserve"> </v>
      </c>
      <c r="L392" s="24"/>
      <c r="U392" s="5" t="str">
        <f>IF(Tabelle2[[#This Row],[Angelegt am]]&gt;0,IF(OR(Tabelle2[[#This Row],[Angebot abgegeben]]&gt;0,Tabelle2[[#This Row],[Anfrage abgelehnt]]&gt;0),"erledigt","offen"),"")</f>
        <v/>
      </c>
      <c r="W392" s="9"/>
    </row>
    <row r="393" spans="1:161" x14ac:dyDescent="0.25">
      <c r="J393" s="14" t="str">
        <f>IF(Tabelle2[[#This Row],[Bearbeitung]]="erledigt","x",IF(I393&gt;0,$K$1-I393," "))</f>
        <v xml:space="preserve"> </v>
      </c>
      <c r="L393" s="24"/>
      <c r="U393" s="5" t="str">
        <f>IF(Tabelle2[[#This Row],[Angelegt am]]&gt;0,IF(OR(Tabelle2[[#This Row],[Angebot abgegeben]]&gt;0,Tabelle2[[#This Row],[Anfrage abgelehnt]]&gt;0),"erledigt","offen"),"")</f>
        <v/>
      </c>
    </row>
    <row r="394" spans="1:161" x14ac:dyDescent="0.25">
      <c r="J394" s="14" t="str">
        <f>IF(Tabelle2[[#This Row],[Bearbeitung]]="erledigt","x",IF(I394&gt;0,$K$1-I394," "))</f>
        <v xml:space="preserve"> </v>
      </c>
      <c r="L394" s="24"/>
      <c r="U394" s="5" t="str">
        <f>IF(Tabelle2[[#This Row],[Angelegt am]]&gt;0,IF(OR(Tabelle2[[#This Row],[Angebot abgegeben]]&gt;0,Tabelle2[[#This Row],[Anfrage abgelehnt]]&gt;0),"erledigt","offen"),"")</f>
        <v/>
      </c>
      <c r="W394" s="9"/>
    </row>
    <row r="395" spans="1:161" s="40" customFormat="1" x14ac:dyDescent="0.25">
      <c r="A395" s="26">
        <v>42922</v>
      </c>
      <c r="B395" s="27" t="s">
        <v>212</v>
      </c>
      <c r="C395" s="27" t="s">
        <v>36</v>
      </c>
      <c r="D395" s="27" t="s">
        <v>49</v>
      </c>
      <c r="E395" s="27">
        <v>4</v>
      </c>
      <c r="F395" s="27">
        <v>12</v>
      </c>
      <c r="G395" s="27" t="s">
        <v>15</v>
      </c>
      <c r="H395" s="26">
        <v>42922</v>
      </c>
      <c r="I395" s="26">
        <v>42929</v>
      </c>
      <c r="J395" s="28" t="s">
        <v>155</v>
      </c>
      <c r="K395" s="26" t="s">
        <v>16</v>
      </c>
      <c r="L395" s="27" t="s">
        <v>47</v>
      </c>
      <c r="M395" s="26">
        <v>42922</v>
      </c>
      <c r="N395" s="26">
        <v>42927</v>
      </c>
      <c r="O395" s="26"/>
      <c r="P395" s="26"/>
      <c r="Q395" s="26"/>
      <c r="R395" s="26"/>
      <c r="S395" s="26"/>
      <c r="T395" s="27"/>
      <c r="U395" s="26" t="s">
        <v>213</v>
      </c>
      <c r="W395" s="42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</row>
  </sheetData>
  <sheetProtection password="CF11" sheet="1" objects="1" scenarios="1" insertColumns="0" insertRows="0" deleteRows="0" sort="0" autoFilter="0" pivotTables="0"/>
  <protectedRanges>
    <protectedRange sqref="A400:I1048576 A1:I398" name="Bereich1"/>
    <protectedRange sqref="K400:T1048576 K1:T398" name="Bereich2"/>
    <protectedRange sqref="V400:W1048576 V1:W398" name="Bereich3"/>
  </protectedRanges>
  <mergeCells count="2">
    <mergeCell ref="A1:H1"/>
    <mergeCell ref="M1:T1"/>
  </mergeCells>
  <conditionalFormatting sqref="T400:T4997 T82:T83 T85:T394 T3:T80">
    <cfRule type="cellIs" dxfId="67" priority="80" operator="greaterThan">
      <formula>0</formula>
    </cfRule>
  </conditionalFormatting>
  <conditionalFormatting sqref="M400:S1048576 M82:S83 M85:S394 P42:S42 M42:N42 M43:S80 M3:S41">
    <cfRule type="cellIs" dxfId="66" priority="60" operator="greaterThan">
      <formula>0</formula>
    </cfRule>
  </conditionalFormatting>
  <conditionalFormatting sqref="U400:U1048576 U82:U394 U1:U80">
    <cfRule type="containsText" dxfId="65" priority="53" operator="containsText" text="offen">
      <formula>NOT(ISERROR(SEARCH("offen",U1)))</formula>
    </cfRule>
    <cfRule type="containsText" dxfId="64" priority="54" operator="containsText" text="erledigt">
      <formula>NOT(ISERROR(SEARCH("erledigt",U1)))</formula>
    </cfRule>
  </conditionalFormatting>
  <conditionalFormatting sqref="L400:L1048576 L82:L83 L85:L394 L1:L80">
    <cfRule type="containsText" dxfId="63" priority="82" operator="containsText" text="5(&gt;8 Tage)">
      <formula>NOT(ISERROR(SEARCH("5(&gt;8 Tage)",L1)))</formula>
    </cfRule>
    <cfRule type="containsText" dxfId="62" priority="83" operator="containsText" text="4(6-8 Tage)">
      <formula>NOT(ISERROR(SEARCH("4(6-8 Tage)",L1)))</formula>
    </cfRule>
    <cfRule type="containsText" dxfId="61" priority="90" operator="containsText" text="3(4-5 Tage)">
      <formula>NOT(ISERROR(SEARCH("3(4-5 Tage)",L1)))</formula>
    </cfRule>
    <cfRule type="containsText" dxfId="60" priority="91" operator="containsText" text="2(1-3 Tage)">
      <formula>NOT(ISERROR(SEARCH("2(1-3 Tage)",L1)))</formula>
    </cfRule>
    <cfRule type="containsText" dxfId="59" priority="92" operator="containsText" text="1(&lt;1 Tag)">
      <formula>NOT(ISERROR(SEARCH("1(&lt;1 Tag)",L1)))</formula>
    </cfRule>
  </conditionalFormatting>
  <conditionalFormatting sqref="P400:P4996 P82:P83 P85:P394 P3:P80">
    <cfRule type="expression" dxfId="58" priority="52">
      <formula>K3="nein"</formula>
    </cfRule>
  </conditionalFormatting>
  <conditionalFormatting sqref="Q400:Q4996 Q82:Q83 Q85:Q394 Q3:Q80">
    <cfRule type="expression" dxfId="57" priority="51">
      <formula>K3="nein"</formula>
    </cfRule>
  </conditionalFormatting>
  <conditionalFormatting sqref="T81">
    <cfRule type="cellIs" dxfId="56" priority="45" operator="greaterThan">
      <formula>0</formula>
    </cfRule>
  </conditionalFormatting>
  <conditionalFormatting sqref="J8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1:S81">
    <cfRule type="cellIs" dxfId="55" priority="43" operator="greaterThan">
      <formula>0</formula>
    </cfRule>
  </conditionalFormatting>
  <conditionalFormatting sqref="U81">
    <cfRule type="containsText" dxfId="54" priority="41" operator="containsText" text="offen">
      <formula>NOT(ISERROR(SEARCH("offen",U81)))</formula>
    </cfRule>
    <cfRule type="containsText" dxfId="53" priority="42" operator="containsText" text="erledigt">
      <formula>NOT(ISERROR(SEARCH("erledigt",U81)))</formula>
    </cfRule>
  </conditionalFormatting>
  <conditionalFormatting sqref="L81">
    <cfRule type="containsText" dxfId="52" priority="46" operator="containsText" text="5(&gt;8 Tage)">
      <formula>NOT(ISERROR(SEARCH("5(&gt;8 Tage)",L81)))</formula>
    </cfRule>
    <cfRule type="containsText" dxfId="51" priority="47" operator="containsText" text="4(6-8 Tage)">
      <formula>NOT(ISERROR(SEARCH("4(6-8 Tage)",L81)))</formula>
    </cfRule>
    <cfRule type="containsText" dxfId="50" priority="48" operator="containsText" text="3(4-5 Tage)">
      <formula>NOT(ISERROR(SEARCH("3(4-5 Tage)",L81)))</formula>
    </cfRule>
    <cfRule type="containsText" dxfId="49" priority="49" operator="containsText" text="2(1-3 Tage)">
      <formula>NOT(ISERROR(SEARCH("2(1-3 Tage)",L81)))</formula>
    </cfRule>
    <cfRule type="containsText" dxfId="48" priority="50" operator="containsText" text="1(&lt;1 Tag)">
      <formula>NOT(ISERROR(SEARCH("1(&lt;1 Tag)",L81)))</formula>
    </cfRule>
  </conditionalFormatting>
  <conditionalFormatting sqref="P81">
    <cfRule type="expression" dxfId="47" priority="40">
      <formula>K81="nein"</formula>
    </cfRule>
  </conditionalFormatting>
  <conditionalFormatting sqref="Q81">
    <cfRule type="expression" dxfId="46" priority="39">
      <formula>K81="nein"</formula>
    </cfRule>
  </conditionalFormatting>
  <conditionalFormatting sqref="J400:J1048576 J82:J83 J1:J80 J85:J394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4">
    <cfRule type="containsText" dxfId="45" priority="33" operator="containsText" text="5(&gt;8 Tage)">
      <formula>NOT(ISERROR(SEARCH("5(&gt;8 Tage)",L84)))</formula>
    </cfRule>
    <cfRule type="containsText" dxfId="44" priority="34" operator="containsText" text="4(6-8 Tage)">
      <formula>NOT(ISERROR(SEARCH("4(6-8 Tage)",L84)))</formula>
    </cfRule>
    <cfRule type="containsText" dxfId="43" priority="35" operator="containsText" text="3(4-5 Tage)">
      <formula>NOT(ISERROR(SEARCH("3(4-5 Tage)",L84)))</formula>
    </cfRule>
    <cfRule type="containsText" dxfId="42" priority="36" operator="containsText" text="2(1-3 Tage)">
      <formula>NOT(ISERROR(SEARCH("2(1-3 Tage)",L84)))</formula>
    </cfRule>
    <cfRule type="containsText" dxfId="41" priority="37" operator="containsText" text="1(&lt;1 Tag)">
      <formula>NOT(ISERROR(SEARCH("1(&lt;1 Tag)",L84)))</formula>
    </cfRule>
  </conditionalFormatting>
  <conditionalFormatting sqref="T84">
    <cfRule type="cellIs" dxfId="40" priority="32" operator="greaterThan">
      <formula>0</formula>
    </cfRule>
  </conditionalFormatting>
  <conditionalFormatting sqref="M84:S84">
    <cfRule type="cellIs" dxfId="39" priority="28" operator="greaterThan">
      <formula>0</formula>
    </cfRule>
  </conditionalFormatting>
  <conditionalFormatting sqref="P84">
    <cfRule type="expression" dxfId="38" priority="27">
      <formula>K84="nein"</formula>
    </cfRule>
  </conditionalFormatting>
  <conditionalFormatting sqref="Q84">
    <cfRule type="expression" dxfId="37" priority="26">
      <formula>K84="nein"</formula>
    </cfRule>
  </conditionalFormatting>
  <conditionalFormatting sqref="O42">
    <cfRule type="cellIs" dxfId="36" priority="25" operator="greaterThan">
      <formula>0</formula>
    </cfRule>
  </conditionalFormatting>
  <conditionalFormatting sqref="T395">
    <cfRule type="cellIs" dxfId="35" priority="6" operator="greaterThan">
      <formula>0</formula>
    </cfRule>
  </conditionalFormatting>
  <conditionalFormatting sqref="M395:S395">
    <cfRule type="cellIs" dxfId="34" priority="5" operator="greaterThan">
      <formula>0</formula>
    </cfRule>
  </conditionalFormatting>
  <conditionalFormatting sqref="U395">
    <cfRule type="containsText" dxfId="33" priority="3" operator="containsText" text="offen">
      <formula>NOT(ISERROR(SEARCH("offen",U395)))</formula>
    </cfRule>
    <cfRule type="containsText" dxfId="32" priority="4" operator="containsText" text="erledigt">
      <formula>NOT(ISERROR(SEARCH("erledigt",U395)))</formula>
    </cfRule>
  </conditionalFormatting>
  <conditionalFormatting sqref="L395">
    <cfRule type="containsText" dxfId="31" priority="7" operator="containsText" text="5(&gt;8 Tage)">
      <formula>NOT(ISERROR(SEARCH("5(&gt;8 Tage)",L395)))</formula>
    </cfRule>
    <cfRule type="containsText" dxfId="30" priority="8" operator="containsText" text="4(6-8 Tage)">
      <formula>NOT(ISERROR(SEARCH("4(6-8 Tage)",L395)))</formula>
    </cfRule>
    <cfRule type="containsText" dxfId="29" priority="9" operator="containsText" text="3(4-5 Tage)">
      <formula>NOT(ISERROR(SEARCH("3(4-5 Tage)",L395)))</formula>
    </cfRule>
    <cfRule type="containsText" dxfId="28" priority="10" operator="containsText" text="2(1-3 Tage)">
      <formula>NOT(ISERROR(SEARCH("2(1-3 Tage)",L395)))</formula>
    </cfRule>
    <cfRule type="containsText" dxfId="27" priority="11" operator="containsText" text="1(&lt;1 Tag)">
      <formula>NOT(ISERROR(SEARCH("1(&lt;1 Tag)",L395)))</formula>
    </cfRule>
  </conditionalFormatting>
  <conditionalFormatting sqref="P395">
    <cfRule type="expression" dxfId="26" priority="2">
      <formula>K395="nein"</formula>
    </cfRule>
  </conditionalFormatting>
  <conditionalFormatting sqref="Q395">
    <cfRule type="expression" dxfId="25" priority="1">
      <formula>K395="nein"</formula>
    </cfRule>
  </conditionalFormatting>
  <conditionalFormatting sqref="J39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6">
    <dataValidation type="list" allowBlank="1" showInputMessage="1" showErrorMessage="1" sqref="G72 G63 G65 G67 G69:G70 G74:G80 G400:G1048576 G3:G61 G82:G395">
      <formula1>"Hemmann,Schulze-Dasbeck,Schnaubelt,Pink,"</formula1>
    </dataValidation>
    <dataValidation type="list" allowBlank="1" showInputMessage="1" showErrorMessage="1" sqref="L72 L63 L65:L70 L74:L80 L400:L1048576 L82:L395 L1:L61">
      <formula1>"1(&lt;1 Tag),2(1-3 Tage),3(4-5 Tage),4(6-8 Tage),5(&gt;8 Tage)"</formula1>
    </dataValidation>
    <dataValidation type="list" allowBlank="1" showInputMessage="1" showErrorMessage="1" sqref="D72 D63 D65 D67 D69:D70 D400:D1048576 D3:D61 D74:D395">
      <formula1>"Deutschland, Mexiko, China"</formula1>
    </dataValidation>
    <dataValidation type="date" operator="greaterThan" allowBlank="1" showInputMessage="1" showErrorMessage="1" sqref="M1 M72:O72 M63:O63 M65:O65 M67:O67 R63:S63 R65:S65 R67:S67 M69:O70 R72:S72 R69:S70 R74:S80 M74:O80 R400:S1048576 M400:O1048576 R82:S395 R3:S61 M82:O395 M3:O61">
      <formula1>42736</formula1>
    </dataValidation>
    <dataValidation type="date" operator="greaterThan" allowBlank="1" showInputMessage="1" showErrorMessage="1" sqref="P72:Q72 P63:Q63 P65:Q65 P67:Q67 P69:Q70 P74:Q80 P400:Q1048576 P1:Q61 P82:Q395">
      <formula1>41640</formula1>
    </dataValidation>
    <dataValidation type="list" allowBlank="1" showInputMessage="1" showErrorMessage="1" sqref="K1 K400:K1048576 K3:K395">
      <formula1>"Nein,Stückvergütet,Oberfläche,Nitrieren,Näpfe,Nitrieren+Napf"</formula1>
    </dataValidation>
  </dataValidations>
  <pageMargins left="0.25" right="0.25" top="0.75" bottom="0.75" header="0.3" footer="0.3"/>
  <pageSetup paperSize="8" scale="47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H32" sqref="H32"/>
    </sheetView>
  </sheetViews>
  <sheetFormatPr baseColWidth="10" defaultRowHeight="15" x14ac:dyDescent="0.25"/>
  <cols>
    <col min="1" max="1" width="22.28515625" bestFit="1" customWidth="1"/>
    <col min="2" max="2" width="23.28515625" bestFit="1" customWidth="1"/>
    <col min="3" max="3" width="23.42578125" customWidth="1"/>
    <col min="4" max="21" width="23.5703125" bestFit="1" customWidth="1"/>
    <col min="22" max="22" width="15.5703125" bestFit="1" customWidth="1"/>
  </cols>
  <sheetData>
    <row r="1" spans="1:3" ht="30" x14ac:dyDescent="0.25">
      <c r="A1" s="38" t="s">
        <v>209</v>
      </c>
      <c r="B1" s="1" t="s">
        <v>210</v>
      </c>
      <c r="C1" s="1" t="s">
        <v>211</v>
      </c>
    </row>
    <row r="2" spans="1:3" x14ac:dyDescent="0.25">
      <c r="A2" s="7" t="s">
        <v>54</v>
      </c>
      <c r="B2" s="36">
        <v>17</v>
      </c>
      <c r="C2" s="36">
        <v>156</v>
      </c>
    </row>
    <row r="3" spans="1:3" x14ac:dyDescent="0.25">
      <c r="A3" s="37" t="s">
        <v>44</v>
      </c>
      <c r="B3" s="36">
        <v>1</v>
      </c>
      <c r="C3" s="36">
        <v>2</v>
      </c>
    </row>
    <row r="4" spans="1:3" x14ac:dyDescent="0.25">
      <c r="A4" s="37" t="s">
        <v>20</v>
      </c>
      <c r="B4" s="36">
        <v>6</v>
      </c>
      <c r="C4" s="36">
        <v>70</v>
      </c>
    </row>
    <row r="5" spans="1:3" x14ac:dyDescent="0.25">
      <c r="A5" s="37" t="s">
        <v>28</v>
      </c>
      <c r="B5" s="36">
        <v>9</v>
      </c>
      <c r="C5" s="36">
        <v>66</v>
      </c>
    </row>
    <row r="6" spans="1:3" x14ac:dyDescent="0.25">
      <c r="A6" s="37" t="s">
        <v>66</v>
      </c>
      <c r="B6" s="36">
        <v>1</v>
      </c>
      <c r="C6" s="36">
        <v>18</v>
      </c>
    </row>
    <row r="7" spans="1:3" x14ac:dyDescent="0.25">
      <c r="A7" s="7" t="s">
        <v>49</v>
      </c>
      <c r="B7" s="36">
        <v>65</v>
      </c>
      <c r="C7" s="36">
        <v>706</v>
      </c>
    </row>
    <row r="8" spans="1:3" x14ac:dyDescent="0.25">
      <c r="A8" s="37" t="s">
        <v>158</v>
      </c>
      <c r="B8" s="36">
        <v>3</v>
      </c>
      <c r="C8" s="36">
        <v>13</v>
      </c>
    </row>
    <row r="9" spans="1:3" x14ac:dyDescent="0.25">
      <c r="A9" s="37" t="s">
        <v>46</v>
      </c>
      <c r="B9" s="36">
        <v>5</v>
      </c>
      <c r="C9" s="36">
        <v>35</v>
      </c>
    </row>
    <row r="10" spans="1:3" x14ac:dyDescent="0.25">
      <c r="A10" s="37" t="s">
        <v>76</v>
      </c>
      <c r="B10" s="36">
        <v>21</v>
      </c>
      <c r="C10" s="36">
        <v>355</v>
      </c>
    </row>
    <row r="11" spans="1:3" x14ac:dyDescent="0.25">
      <c r="A11" s="37" t="s">
        <v>171</v>
      </c>
      <c r="B11" s="36">
        <v>3</v>
      </c>
      <c r="C11" s="36">
        <v>12</v>
      </c>
    </row>
    <row r="12" spans="1:3" x14ac:dyDescent="0.25">
      <c r="A12" s="37" t="s">
        <v>73</v>
      </c>
      <c r="B12" s="36">
        <v>8</v>
      </c>
      <c r="C12" s="36">
        <v>73</v>
      </c>
    </row>
    <row r="13" spans="1:3" x14ac:dyDescent="0.25">
      <c r="A13" s="37" t="s">
        <v>189</v>
      </c>
      <c r="B13" s="36">
        <v>1</v>
      </c>
      <c r="C13" s="36">
        <v>7</v>
      </c>
    </row>
    <row r="14" spans="1:3" x14ac:dyDescent="0.25">
      <c r="A14" s="37" t="s">
        <v>103</v>
      </c>
      <c r="B14" s="36">
        <v>1</v>
      </c>
      <c r="C14" s="36">
        <v>7</v>
      </c>
    </row>
    <row r="15" spans="1:3" x14ac:dyDescent="0.25">
      <c r="A15" s="37" t="s">
        <v>82</v>
      </c>
      <c r="B15" s="36">
        <v>3</v>
      </c>
      <c r="C15" s="36">
        <v>16</v>
      </c>
    </row>
    <row r="16" spans="1:3" x14ac:dyDescent="0.25">
      <c r="A16" s="37" t="s">
        <v>68</v>
      </c>
      <c r="B16" s="36">
        <v>6</v>
      </c>
      <c r="C16" s="36">
        <v>24</v>
      </c>
    </row>
    <row r="17" spans="1:3" x14ac:dyDescent="0.25">
      <c r="A17" s="37" t="s">
        <v>36</v>
      </c>
      <c r="B17" s="36">
        <v>7</v>
      </c>
      <c r="C17" s="36">
        <v>51</v>
      </c>
    </row>
    <row r="18" spans="1:3" x14ac:dyDescent="0.25">
      <c r="A18" s="37" t="s">
        <v>65</v>
      </c>
      <c r="B18" s="36">
        <v>2</v>
      </c>
      <c r="C18" s="36">
        <v>30</v>
      </c>
    </row>
    <row r="19" spans="1:3" x14ac:dyDescent="0.25">
      <c r="A19" s="37" t="s">
        <v>14</v>
      </c>
      <c r="B19" s="36">
        <v>5</v>
      </c>
      <c r="C19" s="36">
        <v>83</v>
      </c>
    </row>
    <row r="20" spans="1:3" x14ac:dyDescent="0.25">
      <c r="A20" s="7" t="s">
        <v>55</v>
      </c>
      <c r="B20" s="36">
        <v>17</v>
      </c>
      <c r="C20" s="36">
        <v>254</v>
      </c>
    </row>
    <row r="21" spans="1:3" x14ac:dyDescent="0.25">
      <c r="A21" s="37" t="s">
        <v>25</v>
      </c>
      <c r="B21" s="36">
        <v>4</v>
      </c>
      <c r="C21" s="36">
        <v>87</v>
      </c>
    </row>
    <row r="22" spans="1:3" x14ac:dyDescent="0.25">
      <c r="A22" s="37" t="s">
        <v>30</v>
      </c>
      <c r="B22" s="36">
        <v>6</v>
      </c>
      <c r="C22" s="36">
        <v>51</v>
      </c>
    </row>
    <row r="23" spans="1:3" x14ac:dyDescent="0.25">
      <c r="A23" s="37" t="s">
        <v>21</v>
      </c>
      <c r="B23" s="36">
        <v>2</v>
      </c>
      <c r="C23" s="36">
        <v>56</v>
      </c>
    </row>
    <row r="24" spans="1:3" x14ac:dyDescent="0.25">
      <c r="A24" s="37" t="s">
        <v>35</v>
      </c>
      <c r="B24" s="36">
        <v>5</v>
      </c>
      <c r="C24" s="36">
        <v>60</v>
      </c>
    </row>
    <row r="25" spans="1:3" x14ac:dyDescent="0.25">
      <c r="A25" s="7" t="s">
        <v>208</v>
      </c>
      <c r="B25" s="36">
        <v>99</v>
      </c>
      <c r="C25" s="36">
        <v>1116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Eingabe</vt:lpstr>
      <vt:lpstr>Auswertung</vt:lpstr>
      <vt:lpstr>Tabelle3</vt:lpstr>
      <vt:lpstr>Eingabe!Druckbereich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Deimel, Torben (FB)</dc:creator>
  <cp:lastModifiedBy>Deimel, Torben (FB)</cp:lastModifiedBy>
  <cp:lastPrinted>2017-07-10T09:04:17Z</cp:lastPrinted>
  <dcterms:created xsi:type="dcterms:W3CDTF">2017-04-25T11:44:14Z</dcterms:created>
  <dcterms:modified xsi:type="dcterms:W3CDTF">2017-07-17T07:29:11Z</dcterms:modified>
</cp:coreProperties>
</file>