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radin\Desktop\"/>
    </mc:Choice>
  </mc:AlternateContent>
  <xr:revisionPtr revIDLastSave="0" documentId="13_ncr:1_{7E8C7AA9-C753-411F-8FD5-644DA0ED8C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0" i="1"/>
  <c r="I12" i="1"/>
  <c r="I14" i="1"/>
  <c r="H11" i="1"/>
  <c r="H12" i="1"/>
  <c r="H13" i="1"/>
  <c r="H14" i="1"/>
  <c r="I11" i="1"/>
  <c r="I13" i="1"/>
  <c r="I10" i="1"/>
  <c r="H10" i="1"/>
</calcChain>
</file>

<file path=xl/sharedStrings.xml><?xml version="1.0" encoding="utf-8"?>
<sst xmlns="http://schemas.openxmlformats.org/spreadsheetml/2006/main" count="23" uniqueCount="22">
  <si>
    <t>L0</t>
    <phoneticPr fontId="1" type="noConversion"/>
  </si>
  <si>
    <t>cm</t>
    <phoneticPr fontId="1" type="noConversion"/>
  </si>
  <si>
    <t>l/m</t>
    <phoneticPr fontId="1" type="noConversion"/>
  </si>
  <si>
    <t>F/n</t>
    <phoneticPr fontId="1" type="noConversion"/>
  </si>
  <si>
    <t>g=</t>
    <phoneticPr fontId="1" type="noConversion"/>
  </si>
  <si>
    <t>m/s^2</t>
    <phoneticPr fontId="1" type="noConversion"/>
  </si>
  <si>
    <t>质量/kg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</si>
  <si>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</si>
  <si>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</si>
  <si>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</si>
  <si>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</si>
  <si>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弹簧压缩长度/cm</t>
    <phoneticPr fontId="1" type="noConversion"/>
  </si>
  <si>
    <t>std/m</t>
    <phoneticPr fontId="1" type="noConversion"/>
  </si>
  <si>
    <t>1.5*25</t>
    <phoneticPr fontId="1" type="noConversion"/>
  </si>
  <si>
    <t>弹簧弹性系数测量计算</t>
    <phoneticPr fontId="1" type="noConversion"/>
  </si>
  <si>
    <t>弹簧原长</t>
    <phoneticPr fontId="1" type="noConversion"/>
  </si>
  <si>
    <t>重力加速度</t>
    <phoneticPr fontId="1" type="noConversion"/>
  </si>
  <si>
    <t>单位</t>
    <phoneticPr fontId="1" type="noConversion"/>
  </si>
  <si>
    <t>弹力</t>
    <phoneticPr fontId="1" type="noConversion"/>
  </si>
  <si>
    <t>压缩量</t>
    <phoneticPr fontId="1" type="noConversion"/>
  </si>
  <si>
    <t>标准差</t>
    <phoneticPr fontId="1" type="noConversion"/>
  </si>
  <si>
    <t>弹簧类型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</si>
</sst>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1150043744531932E-2"/>
                  <c:y val="-2.4331437736949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Sheet1!$J$10:$J$14</c:f>
                <c:numCache>
                  <c:formatCode>General</c:formatCode>
                  <c:ptCount val="5"/>
                  <c:pt idx="0">
                    <c:v>9.9999999999999894E-4</c:v>
                  </c:pt>
                  <c:pt idx="1">
                    <c:v>4.856267428111184E-4</c:v>
                  </c:pt>
                  <c:pt idx="2">
                    <c:v>9.0921211313239056E-4</c:v>
                  </c:pt>
                  <c:pt idx="3">
                    <c:v>7.7244201508376467E-4</c:v>
                  </c:pt>
                  <c:pt idx="4">
                    <c:v>4.690415759823399E-4</c:v>
                  </c:pt>
                </c:numCache>
              </c:numRef>
            </c:plus>
            <c:minus>
              <c:numRef>
                <c:f>Sheet1!$J$10:$J$14</c:f>
                <c:numCache>
                  <c:formatCode>General</c:formatCode>
                  <c:ptCount val="5"/>
                  <c:pt idx="0">
                    <c:v>9.9999999999999894E-4</c:v>
                  </c:pt>
                  <c:pt idx="1">
                    <c:v>4.856267428111184E-4</c:v>
                  </c:pt>
                  <c:pt idx="2">
                    <c:v>9.0921211313239056E-4</c:v>
                  </c:pt>
                  <c:pt idx="3">
                    <c:v>7.7244201508376467E-4</c:v>
                  </c:pt>
                  <c:pt idx="4">
                    <c:v>4.690415759823399E-4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Sheet1!$I$10:$I$15</c:f>
              <c:numCache>
                <c:formatCode>General</c:formatCode>
                <c:ptCount val="6"/>
                <c:pt idx="0">
                  <c:v>3.0200000000000001E-2</c:v>
                </c:pt>
                <c:pt idx="1">
                  <c:v>4.5374999999999999E-2</c:v>
                </c:pt>
                <c:pt idx="2">
                  <c:v>6.0699999999999997E-2</c:v>
                </c:pt>
                <c:pt idx="3">
                  <c:v>7.1050000000000002E-2</c:v>
                </c:pt>
                <c:pt idx="4">
                  <c:v>7.4999999999999997E-2</c:v>
                </c:pt>
                <c:pt idx="5">
                  <c:v>0</c:v>
                </c:pt>
              </c:numCache>
            </c:numRef>
          </c:xVal>
          <c:yVal>
            <c:numRef>
              <c:f>Sheet1!$H$10:$H$15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7.3500000000000005</c:v>
                </c:pt>
                <c:pt idx="2">
                  <c:v>9.8000000000000007</c:v>
                </c:pt>
                <c:pt idx="3">
                  <c:v>11.76</c:v>
                </c:pt>
                <c:pt idx="4">
                  <c:v>12.25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39-408D-9D49-0418F986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36623"/>
        <c:axId val="251120783"/>
      </c:scatterChart>
      <c:valAx>
        <c:axId val="2511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120783"/>
        <c:crosses val="autoZero"/>
        <c:crossBetween val="midCat"/>
      </c:valAx>
      <c:valAx>
        <c:axId val="2511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1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104774</xdr:rowOff>
    </xdr:from>
    <xdr:to>
      <xdr:col>19</xdr:col>
      <xdr:colOff>482600</xdr:colOff>
      <xdr:row>28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D3CA4-A533-F3AD-C77F-17658CE9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1" sqref="G11"/>
    </sheetView>
  </sheetViews>
  <sheetFormatPr defaultRowHeight="14" x14ac:dyDescent="0.3"/>
  <sheetData>
    <row r="1" spans="1:10" x14ac:dyDescent="0.3">
      <c r="A1" s="1" t="s">
        <v>14</v>
      </c>
      <c r="B1" s="1"/>
      <c r="C1" s="1"/>
      <c r="D1" s="1"/>
      <c r="E1" s="1"/>
      <c r="F1" s="1"/>
      <c r="G1" s="1"/>
      <c r="H1" s="1"/>
    </row>
    <row r="4" spans="1:10" x14ac:dyDescent="0.3">
      <c r="A4" t="s">
        <v>15</v>
      </c>
      <c r="C4" t="s">
        <v>17</v>
      </c>
      <c r="E4" s="1" t="s">
        <v>16</v>
      </c>
      <c r="F4" s="1"/>
      <c r="G4" t="s">
        <v>17</v>
      </c>
    </row>
    <row r="5" spans="1:10" x14ac:dyDescent="0.3">
      <c r="A5" t="s">
        <v>0</v>
      </c>
      <c r="B5">
        <v>34.78</v>
      </c>
      <c r="C5" t="s">
        <v>1</v>
      </c>
      <c r="E5" t="s">
        <v>4</v>
      </c>
      <c r="F5">
        <v>9.8000000000000007</v>
      </c>
      <c r="G5" t="s">
        <v>5</v>
      </c>
    </row>
    <row r="8" spans="1:10" x14ac:dyDescent="0.3">
      <c r="A8" s="1" t="s">
        <v>21</v>
      </c>
      <c r="B8" s="1"/>
      <c r="D8" s="1" t="s">
        <v>11</v>
      </c>
      <c r="E8" s="1"/>
      <c r="F8" s="1"/>
      <c r="G8" s="1"/>
      <c r="H8" t="s">
        <v>18</v>
      </c>
      <c r="I8" t="s">
        <v>19</v>
      </c>
      <c r="J8" t="s">
        <v>20</v>
      </c>
    </row>
    <row r="9" spans="1:10" x14ac:dyDescent="0.3">
      <c r="A9" s="2" t="s">
        <v>13</v>
      </c>
      <c r="B9" s="2"/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3</v>
      </c>
      <c r="I9" t="s">
        <v>2</v>
      </c>
      <c r="J9" t="s">
        <v>12</v>
      </c>
    </row>
    <row r="10" spans="1:10" x14ac:dyDescent="0.3">
      <c r="A10" s="2"/>
      <c r="B10" s="2"/>
      <c r="C10">
        <v>0.5</v>
      </c>
      <c r="D10">
        <v>3.13</v>
      </c>
      <c r="E10">
        <v>3.01</v>
      </c>
      <c r="F10">
        <v>3.05</v>
      </c>
      <c r="G10">
        <v>2.89</v>
      </c>
      <c r="H10">
        <f>C10*9.8</f>
        <v>4.9000000000000004</v>
      </c>
      <c r="I10">
        <f>(D10+E10+F10+G10)/400</f>
        <v>3.0200000000000001E-2</v>
      </c>
      <c r="J10">
        <f>_xlfn.STDEV.S(D10:G10)/100</f>
        <v>9.9999999999999894E-4</v>
      </c>
    </row>
    <row r="11" spans="1:10" x14ac:dyDescent="0.3">
      <c r="A11" s="2"/>
      <c r="B11" s="2"/>
      <c r="C11">
        <v>0.75</v>
      </c>
      <c r="D11">
        <v>4.6100000000000003</v>
      </c>
      <c r="E11">
        <v>4.51</v>
      </c>
      <c r="F11">
        <v>4.51</v>
      </c>
      <c r="G11">
        <v>4.5199999999999996</v>
      </c>
      <c r="H11">
        <f t="shared" ref="H11:H14" si="0">C11*9.8</f>
        <v>7.3500000000000005</v>
      </c>
      <c r="I11">
        <f t="shared" ref="I11:I14" si="1">(D11+E11+F11+G11)/400</f>
        <v>4.5374999999999999E-2</v>
      </c>
      <c r="J11">
        <f t="shared" ref="J11:J14" si="2">_xlfn.STDEV.S(D11:G11)/100</f>
        <v>4.856267428111184E-4</v>
      </c>
    </row>
    <row r="12" spans="1:10" x14ac:dyDescent="0.3">
      <c r="A12" s="2"/>
      <c r="B12" s="2"/>
      <c r="C12">
        <v>1</v>
      </c>
      <c r="D12">
        <v>6.13</v>
      </c>
      <c r="E12">
        <v>6.05</v>
      </c>
      <c r="F12">
        <v>6.15</v>
      </c>
      <c r="G12">
        <v>5.95</v>
      </c>
      <c r="H12">
        <f t="shared" si="0"/>
        <v>9.8000000000000007</v>
      </c>
      <c r="I12">
        <f>(D12+E12+F12+G12)/400</f>
        <v>6.0699999999999997E-2</v>
      </c>
      <c r="J12">
        <f t="shared" si="2"/>
        <v>9.0921211313239056E-4</v>
      </c>
    </row>
    <row r="13" spans="1:10" x14ac:dyDescent="0.3">
      <c r="A13" s="2"/>
      <c r="B13" s="2"/>
      <c r="C13">
        <v>1.2</v>
      </c>
      <c r="D13">
        <v>7.13</v>
      </c>
      <c r="E13">
        <v>6.99</v>
      </c>
      <c r="F13">
        <v>7.15</v>
      </c>
      <c r="G13">
        <v>7.15</v>
      </c>
      <c r="H13">
        <f t="shared" si="0"/>
        <v>11.76</v>
      </c>
      <c r="I13">
        <f t="shared" si="1"/>
        <v>7.1050000000000002E-2</v>
      </c>
      <c r="J13">
        <f t="shared" si="2"/>
        <v>7.7244201508376467E-4</v>
      </c>
    </row>
    <row r="14" spans="1:10" x14ac:dyDescent="0.3">
      <c r="A14" s="2"/>
      <c r="B14" s="2"/>
      <c r="C14">
        <v>1.25</v>
      </c>
      <c r="D14">
        <v>7.51</v>
      </c>
      <c r="E14">
        <v>7.56</v>
      </c>
      <c r="F14">
        <v>7.48</v>
      </c>
      <c r="G14">
        <v>7.45</v>
      </c>
      <c r="H14">
        <f t="shared" si="0"/>
        <v>12.25</v>
      </c>
      <c r="I14">
        <f t="shared" si="1"/>
        <v>7.4999999999999997E-2</v>
      </c>
      <c r="J14">
        <f t="shared" si="2"/>
        <v>4.690415759823399E-4</v>
      </c>
    </row>
    <row r="15" spans="1:10" x14ac:dyDescent="0.3">
      <c r="H15">
        <v>0</v>
      </c>
      <c r="I15">
        <v>0</v>
      </c>
    </row>
  </sheetData>
  <mergeCells count="5">
    <mergeCell ref="D8:G8"/>
    <mergeCell ref="A1:H1"/>
    <mergeCell ref="E4:F4"/>
    <mergeCell ref="A8:B8"/>
    <mergeCell ref="A9:B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bradin</dc:creator>
  <cp:lastModifiedBy>a sina</cp:lastModifiedBy>
  <dcterms:created xsi:type="dcterms:W3CDTF">2015-06-05T18:19:34Z</dcterms:created>
  <dcterms:modified xsi:type="dcterms:W3CDTF">2024-04-17T13:12:19Z</dcterms:modified>
</cp:coreProperties>
</file>